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e\Stadtwerke-Luebeck\"/>
    </mc:Choice>
  </mc:AlternateContent>
  <bookViews>
    <workbookView xWindow="0" yWindow="0" windowWidth="28800" windowHeight="11535"/>
  </bookViews>
  <sheets>
    <sheet name="Werte" sheetId="1" r:id="rId1"/>
    <sheet name="Sauerstoff_alle" sheetId="5" r:id="rId2"/>
    <sheet name="BR7_Redox" sheetId="3" r:id="rId3"/>
    <sheet name="F2_Redox" sheetId="4" r:id="rId4"/>
  </sheets>
  <definedNames>
    <definedName name="_xlnm.Print_Titles" localSheetId="0">Werte!$8:$9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10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1" i="1"/>
  <c r="F10" i="1"/>
  <c r="J3" i="1"/>
</calcChain>
</file>

<file path=xl/comments1.xml><?xml version="1.0" encoding="utf-8"?>
<comments xmlns="http://schemas.openxmlformats.org/spreadsheetml/2006/main">
  <authors>
    <author>MvGrafenstein</author>
  </authors>
  <commentList>
    <comment ref="C10" authorId="0" shapeId="0">
      <text>
        <r>
          <rPr>
            <b/>
            <sz val="9"/>
            <color indexed="81"/>
            <rFont val="Segoe UI"/>
            <charset val="1"/>
          </rPr>
          <t>MvGrafenstein:</t>
        </r>
        <r>
          <rPr>
            <sz val="9"/>
            <color indexed="81"/>
            <rFont val="Segoe UI"/>
            <charset val="1"/>
          </rPr>
          <t xml:space="preserve">
Messwerte instabil,
siehe Temp, Nitrat und Redox</t>
        </r>
      </text>
    </comment>
  </commentList>
</comments>
</file>

<file path=xl/sharedStrings.xml><?xml version="1.0" encoding="utf-8"?>
<sst xmlns="http://schemas.openxmlformats.org/spreadsheetml/2006/main" count="99" uniqueCount="86">
  <si>
    <t>Ort</t>
  </si>
  <si>
    <t>Datum</t>
  </si>
  <si>
    <t>Brunnen</t>
  </si>
  <si>
    <t>Zeit</t>
  </si>
  <si>
    <t>Messstelle</t>
  </si>
  <si>
    <t>T</t>
  </si>
  <si>
    <t>ec</t>
  </si>
  <si>
    <t>Nitrat</t>
  </si>
  <si>
    <t>Gerät</t>
  </si>
  <si>
    <t>Harmsdorf</t>
  </si>
  <si>
    <t>21.6.16</t>
  </si>
  <si>
    <t>VII</t>
  </si>
  <si>
    <t>BR7-F1</t>
  </si>
  <si>
    <t>BR7-F2</t>
  </si>
  <si>
    <t>BR-7-Rohwasser</t>
  </si>
  <si>
    <t>Seba</t>
  </si>
  <si>
    <t>21.06.2016 09:58:27</t>
  </si>
  <si>
    <t>21.06.2016 10:00:27</t>
  </si>
  <si>
    <t>21.06.2016 10:02:27</t>
  </si>
  <si>
    <t>21.06.2016 10:04:27</t>
  </si>
  <si>
    <t>21.06.2016 10:06:27</t>
  </si>
  <si>
    <t>21.06.2016 10:08:27</t>
  </si>
  <si>
    <t>21.06.2016 10:10:27</t>
  </si>
  <si>
    <t>21.06.2016 10:12:27</t>
  </si>
  <si>
    <t>21.06.2016 10:14:27</t>
  </si>
  <si>
    <t>21.06.2016 10:16:27</t>
  </si>
  <si>
    <t>21.06.2016 10:18:27</t>
  </si>
  <si>
    <t>21.06.2016 10:20:27</t>
  </si>
  <si>
    <t>21.06.2016 10:22:27</t>
  </si>
  <si>
    <t>21.06.2016 10:24:27</t>
  </si>
  <si>
    <t>21.06.2016 10:26:27</t>
  </si>
  <si>
    <t>21.06.2016 10:28:27</t>
  </si>
  <si>
    <t>21.06.2016 10:30:27</t>
  </si>
  <si>
    <t>21.06.2016 10:32:27</t>
  </si>
  <si>
    <t>21.06.2016 10:34:27</t>
  </si>
  <si>
    <t>21.06.2016 10:36:27</t>
  </si>
  <si>
    <t>21.06.2016 10:38:27</t>
  </si>
  <si>
    <t>21.06.2016 10:40:27</t>
  </si>
  <si>
    <t>21.06.2016 10:42:27</t>
  </si>
  <si>
    <t>21.06.2016 10:44:27</t>
  </si>
  <si>
    <t>21.06.2016 10:46:27</t>
  </si>
  <si>
    <t>21.06.2016 10:48:27</t>
  </si>
  <si>
    <t>21.06.2016 10:50:27</t>
  </si>
  <si>
    <t>21.06.2016 10:52:27</t>
  </si>
  <si>
    <t>21.06.2016 10:54:27</t>
  </si>
  <si>
    <t>21.06.2016 10:56:27</t>
  </si>
  <si>
    <t>21.06.2016 10:58:27</t>
  </si>
  <si>
    <t>21.06.2016 11:00:27</t>
  </si>
  <si>
    <t>21.06.2016 11:02:27</t>
  </si>
  <si>
    <t>21.06.2016 11:04:27</t>
  </si>
  <si>
    <t>21.06.2016 11:06:27</t>
  </si>
  <si>
    <t>21.06.2016 11:08:27</t>
  </si>
  <si>
    <t>21.06.2016 11:10:27</t>
  </si>
  <si>
    <t>21.06.2016 11:12:27</t>
  </si>
  <si>
    <t>21.06.2016 11:14:27</t>
  </si>
  <si>
    <t>21.06.2016 11:16:27</t>
  </si>
  <si>
    <t>21.06.2016 11:18:27</t>
  </si>
  <si>
    <t>21.06.2016 11:20:27</t>
  </si>
  <si>
    <t>21.06.2016 11:22:27</t>
  </si>
  <si>
    <t>21.06.2016 11:24:27</t>
  </si>
  <si>
    <t>21.06.2016 11:26:27</t>
  </si>
  <si>
    <t>21.06.2016 11:28:27</t>
  </si>
  <si>
    <t>21.06.2016 11:30:27</t>
  </si>
  <si>
    <t>Zeit_miuns1Stunde</t>
  </si>
  <si>
    <t>Kommentar</t>
  </si>
  <si>
    <t>Wasser braun</t>
  </si>
  <si>
    <r>
      <t>ec [</t>
    </r>
    <r>
      <rPr>
        <b/>
        <sz val="14"/>
        <color theme="1"/>
        <rFont val="Calibri"/>
        <family val="2"/>
      </rPr>
      <t>µS/cm]</t>
    </r>
  </si>
  <si>
    <t>Komentar</t>
  </si>
  <si>
    <t>11:10 Probenahme T1</t>
  </si>
  <si>
    <t>11:20 Probenahme T2</t>
  </si>
  <si>
    <t>11:45 Probenahme T3</t>
  </si>
  <si>
    <t>12:30 Probenahme T4</t>
  </si>
  <si>
    <t>O2_roh</t>
  </si>
  <si>
    <t>Kal_Seba_O2</t>
  </si>
  <si>
    <t>Messw.Seba</t>
  </si>
  <si>
    <t>Messw_WTW</t>
  </si>
  <si>
    <t>m</t>
  </si>
  <si>
    <t>b</t>
  </si>
  <si>
    <t>BR7_O2_kal</t>
  </si>
  <si>
    <t>F1_O2</t>
  </si>
  <si>
    <t>F2_O2</t>
  </si>
  <si>
    <t>Redox_BR7 (SHE mV)</t>
  </si>
  <si>
    <t>Redox_F2(???  mV)</t>
  </si>
  <si>
    <t>Redox_BR7 (SHE mV)/T</t>
  </si>
  <si>
    <t>WTW</t>
  </si>
  <si>
    <t>HachLange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</si>
</sst>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/>
    <xf numFmtId="0" fontId="2" fillId="2" borderId="20" xfId="0" applyFont="1" applyFill="1" applyBorder="1"/>
    <xf numFmtId="0" fontId="2" fillId="2" borderId="13" xfId="0" applyFont="1" applyFill="1" applyBorder="1"/>
    <xf numFmtId="0" fontId="2" fillId="2" borderId="21" xfId="0" applyFont="1" applyFill="1" applyBorder="1"/>
    <xf numFmtId="0" fontId="2" fillId="2" borderId="11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applyFont="1" applyBorder="1"/>
    <xf numFmtId="164" fontId="2" fillId="3" borderId="13" xfId="0" applyNumberFormat="1" applyFont="1" applyFill="1" applyBorder="1"/>
    <xf numFmtId="164" fontId="2" fillId="3" borderId="11" xfId="0" applyNumberFormat="1" applyFont="1" applyFill="1" applyBorder="1"/>
    <xf numFmtId="164" fontId="2" fillId="3" borderId="18" xfId="0" applyNumberFormat="1" applyFont="1" applyFill="1" applyBorder="1"/>
    <xf numFmtId="0" fontId="1" fillId="4" borderId="0" xfId="0" applyFont="1" applyFill="1" applyBorder="1"/>
    <xf numFmtId="0" fontId="2" fillId="3" borderId="21" xfId="0" applyFont="1" applyFill="1" applyBorder="1"/>
    <xf numFmtId="0" fontId="2" fillId="3" borderId="11" xfId="0" applyFont="1" applyFill="1" applyBorder="1"/>
    <xf numFmtId="0" fontId="2" fillId="3" borderId="22" xfId="0" applyFont="1" applyFill="1" applyBorder="1"/>
    <xf numFmtId="0" fontId="2" fillId="3" borderId="18" xfId="0" applyFont="1" applyFill="1" applyBorder="1"/>
    <xf numFmtId="0" fontId="1" fillId="6" borderId="1" xfId="0" applyFont="1" applyFill="1" applyBorder="1"/>
    <xf numFmtId="0" fontId="1" fillId="6" borderId="3" xfId="0" applyFont="1" applyFill="1" applyBorder="1"/>
    <xf numFmtId="0" fontId="1" fillId="6" borderId="26" xfId="0" applyFont="1" applyFill="1" applyBorder="1"/>
    <xf numFmtId="0" fontId="1" fillId="6" borderId="2" xfId="0" applyFont="1" applyFill="1" applyBorder="1"/>
    <xf numFmtId="0" fontId="1" fillId="6" borderId="0" xfId="0" applyFont="1" applyFill="1" applyBorder="1"/>
    <xf numFmtId="0" fontId="1" fillId="6" borderId="8" xfId="0" applyFont="1" applyFill="1" applyBorder="1"/>
    <xf numFmtId="0" fontId="1" fillId="6" borderId="7" xfId="0" applyFont="1" applyFill="1" applyBorder="1"/>
    <xf numFmtId="0" fontId="1" fillId="6" borderId="4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2" fontId="2" fillId="2" borderId="27" xfId="0" applyNumberFormat="1" applyFont="1" applyFill="1" applyBorder="1"/>
    <xf numFmtId="2" fontId="2" fillId="2" borderId="11" xfId="0" applyNumberFormat="1" applyFont="1" applyFill="1" applyBorder="1"/>
    <xf numFmtId="2" fontId="2" fillId="3" borderId="11" xfId="0" applyNumberFormat="1" applyFont="1" applyFill="1" applyBorder="1"/>
    <xf numFmtId="2" fontId="2" fillId="3" borderId="18" xfId="0" applyNumberFormat="1" applyFont="1" applyFill="1" applyBorder="1"/>
    <xf numFmtId="165" fontId="2" fillId="5" borderId="12" xfId="0" applyNumberFormat="1" applyFont="1" applyFill="1" applyBorder="1"/>
    <xf numFmtId="0" fontId="2" fillId="5" borderId="20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165" fontId="2" fillId="5" borderId="15" xfId="0" applyNumberFormat="1" applyFont="1" applyFill="1" applyBorder="1"/>
    <xf numFmtId="0" fontId="2" fillId="5" borderId="21" xfId="0" applyFont="1" applyFill="1" applyBorder="1"/>
    <xf numFmtId="0" fontId="2" fillId="5" borderId="11" xfId="0" applyFont="1" applyFill="1" applyBorder="1"/>
    <xf numFmtId="0" fontId="2" fillId="5" borderId="16" xfId="0" applyFont="1" applyFill="1" applyBorder="1"/>
    <xf numFmtId="165" fontId="2" fillId="7" borderId="12" xfId="0" applyNumberFormat="1" applyFont="1" applyFill="1" applyBorder="1"/>
    <xf numFmtId="0" fontId="2" fillId="7" borderId="20" xfId="0" applyFont="1" applyFill="1" applyBorder="1"/>
    <xf numFmtId="0" fontId="2" fillId="7" borderId="13" xfId="0" applyFont="1" applyFill="1" applyBorder="1"/>
    <xf numFmtId="0" fontId="2" fillId="7" borderId="14" xfId="0" applyFont="1" applyFill="1" applyBorder="1"/>
    <xf numFmtId="165" fontId="2" fillId="7" borderId="15" xfId="0" applyNumberFormat="1" applyFont="1" applyFill="1" applyBorder="1"/>
    <xf numFmtId="0" fontId="2" fillId="7" borderId="21" xfId="0" applyFont="1" applyFill="1" applyBorder="1"/>
    <xf numFmtId="0" fontId="2" fillId="7" borderId="11" xfId="0" applyFont="1" applyFill="1" applyBorder="1"/>
    <xf numFmtId="0" fontId="2" fillId="7" borderId="16" xfId="0" applyFont="1" applyFill="1" applyBorder="1"/>
    <xf numFmtId="0" fontId="2" fillId="7" borderId="0" xfId="0" applyFont="1" applyFill="1" applyBorder="1"/>
    <xf numFmtId="165" fontId="2" fillId="7" borderId="17" xfId="0" applyNumberFormat="1" applyFont="1" applyFill="1" applyBorder="1"/>
    <xf numFmtId="0" fontId="2" fillId="7" borderId="22" xfId="0" applyFont="1" applyFill="1" applyBorder="1"/>
    <xf numFmtId="0" fontId="2" fillId="7" borderId="18" xfId="0" applyFont="1" applyFill="1" applyBorder="1"/>
    <xf numFmtId="0" fontId="2" fillId="7" borderId="19" xfId="0" applyFont="1" applyFill="1" applyBorder="1"/>
    <xf numFmtId="0" fontId="2" fillId="4" borderId="13" xfId="0" applyFont="1" applyFill="1" applyBorder="1"/>
    <xf numFmtId="0" fontId="2" fillId="4" borderId="11" xfId="0" applyFont="1" applyFill="1" applyBorder="1"/>
    <xf numFmtId="0" fontId="2" fillId="4" borderId="18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0" fontId="2" fillId="3" borderId="31" xfId="0" applyFont="1" applyFill="1" applyBorder="1"/>
    <xf numFmtId="0" fontId="2" fillId="3" borderId="32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57210115940611E-2"/>
          <c:y val="5.6940889839662841E-2"/>
          <c:w val="0.86115029972707524"/>
          <c:h val="0.87907739189056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Werte!$F$9</c:f>
              <c:strCache>
                <c:ptCount val="1"/>
                <c:pt idx="0">
                  <c:v>BR7_O2_kal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Werte!$B$14:$B$56</c:f>
              <c:numCache>
                <c:formatCode>h:mm:ss;@</c:formatCode>
                <c:ptCount val="43"/>
                <c:pt idx="0">
                  <c:v>0.46281250000000002</c:v>
                </c:pt>
                <c:pt idx="1">
                  <c:v>0.46420138888888901</c:v>
                </c:pt>
                <c:pt idx="2">
                  <c:v>0.46559027777777801</c:v>
                </c:pt>
                <c:pt idx="3">
                  <c:v>0.466979166666667</c:v>
                </c:pt>
                <c:pt idx="4">
                  <c:v>0.468368055555556</c:v>
                </c:pt>
                <c:pt idx="5">
                  <c:v>0.46975694444444399</c:v>
                </c:pt>
                <c:pt idx="6">
                  <c:v>0.47114583333333299</c:v>
                </c:pt>
                <c:pt idx="7">
                  <c:v>0.47253472222222198</c:v>
                </c:pt>
                <c:pt idx="8">
                  <c:v>0.47392361111111098</c:v>
                </c:pt>
                <c:pt idx="9">
                  <c:v>0.47531250000000003</c:v>
                </c:pt>
                <c:pt idx="10">
                  <c:v>0.47670138888888902</c:v>
                </c:pt>
                <c:pt idx="11">
                  <c:v>0.47809027777777802</c:v>
                </c:pt>
                <c:pt idx="12">
                  <c:v>0.47947916666666701</c:v>
                </c:pt>
                <c:pt idx="13">
                  <c:v>0.48086805555555501</c:v>
                </c:pt>
                <c:pt idx="14">
                  <c:v>0.482256944444444</c:v>
                </c:pt>
                <c:pt idx="15">
                  <c:v>0.483645833333333</c:v>
                </c:pt>
                <c:pt idx="16">
                  <c:v>0.48503472222222199</c:v>
                </c:pt>
                <c:pt idx="17">
                  <c:v>0.48642361111111099</c:v>
                </c:pt>
                <c:pt idx="18">
                  <c:v>0.48781249999999998</c:v>
                </c:pt>
                <c:pt idx="19">
                  <c:v>0.48920138888888898</c:v>
                </c:pt>
                <c:pt idx="20">
                  <c:v>0.49059027777777803</c:v>
                </c:pt>
                <c:pt idx="21">
                  <c:v>0.49197916666666702</c:v>
                </c:pt>
                <c:pt idx="22">
                  <c:v>0.49336805555555502</c:v>
                </c:pt>
                <c:pt idx="23">
                  <c:v>0.49475694444444401</c:v>
                </c:pt>
                <c:pt idx="24">
                  <c:v>0.49614583333333301</c:v>
                </c:pt>
                <c:pt idx="25">
                  <c:v>0.497534722222222</c:v>
                </c:pt>
                <c:pt idx="26">
                  <c:v>0.498923611111111</c:v>
                </c:pt>
                <c:pt idx="27">
                  <c:v>0.50031250000000005</c:v>
                </c:pt>
                <c:pt idx="28">
                  <c:v>0.50170138888888904</c:v>
                </c:pt>
                <c:pt idx="29">
                  <c:v>0.50309027777777804</c:v>
                </c:pt>
                <c:pt idx="30">
                  <c:v>0.50447916666666703</c:v>
                </c:pt>
                <c:pt idx="31">
                  <c:v>0.50586805555555503</c:v>
                </c:pt>
                <c:pt idx="32">
                  <c:v>0.50725694444444402</c:v>
                </c:pt>
                <c:pt idx="33">
                  <c:v>0.50864583333333302</c:v>
                </c:pt>
                <c:pt idx="34">
                  <c:v>0.51003472222222201</c:v>
                </c:pt>
                <c:pt idx="35">
                  <c:v>0.51142361111111101</c:v>
                </c:pt>
                <c:pt idx="36">
                  <c:v>0.5128125</c:v>
                </c:pt>
                <c:pt idx="37">
                  <c:v>0.514201388888889</c:v>
                </c:pt>
                <c:pt idx="38">
                  <c:v>0.51559027777777799</c:v>
                </c:pt>
                <c:pt idx="39">
                  <c:v>0.51697916666666599</c:v>
                </c:pt>
                <c:pt idx="40">
                  <c:v>0.51836805555555499</c:v>
                </c:pt>
                <c:pt idx="41">
                  <c:v>0.51975694444444398</c:v>
                </c:pt>
                <c:pt idx="42">
                  <c:v>0.52114583333333298</c:v>
                </c:pt>
              </c:numCache>
            </c:numRef>
          </c:xVal>
          <c:yVal>
            <c:numRef>
              <c:f>Werte!$F$14:$F$56</c:f>
              <c:numCache>
                <c:formatCode>0.00</c:formatCode>
                <c:ptCount val="43"/>
                <c:pt idx="0">
                  <c:v>0.15159995000000004</c:v>
                </c:pt>
                <c:pt idx="1">
                  <c:v>0.19626100000000002</c:v>
                </c:pt>
                <c:pt idx="2">
                  <c:v>8.5975550000000012E-2</c:v>
                </c:pt>
                <c:pt idx="3">
                  <c:v>5.4074799999999978E-2</c:v>
                </c:pt>
                <c:pt idx="4">
                  <c:v>4.4960300000000064E-2</c:v>
                </c:pt>
                <c:pt idx="5">
                  <c:v>3.949159999999996E-2</c:v>
                </c:pt>
                <c:pt idx="6">
                  <c:v>3.4934350000000003E-2</c:v>
                </c:pt>
                <c:pt idx="7">
                  <c:v>4.4048850000000028E-2</c:v>
                </c:pt>
                <c:pt idx="8">
                  <c:v>4.4048850000000028E-2</c:v>
                </c:pt>
                <c:pt idx="9">
                  <c:v>5.2251900000000018E-2</c:v>
                </c:pt>
                <c:pt idx="10">
                  <c:v>5.6809149999999975E-2</c:v>
                </c:pt>
                <c:pt idx="11">
                  <c:v>6.1366400000000043E-2</c:v>
                </c:pt>
                <c:pt idx="12">
                  <c:v>6.9569450000000033E-2</c:v>
                </c:pt>
                <c:pt idx="13">
                  <c:v>6.9569450000000033E-2</c:v>
                </c:pt>
                <c:pt idx="14">
                  <c:v>7.412669999999999E-2</c:v>
                </c:pt>
                <c:pt idx="15">
                  <c:v>6.9569450000000033E-2</c:v>
                </c:pt>
                <c:pt idx="16">
                  <c:v>7.412669999999999E-2</c:v>
                </c:pt>
                <c:pt idx="17">
                  <c:v>7.9595400000000094E-2</c:v>
                </c:pt>
                <c:pt idx="18">
                  <c:v>7.9595400000000094E-2</c:v>
                </c:pt>
                <c:pt idx="19">
                  <c:v>8.1418300000000055E-2</c:v>
                </c:pt>
                <c:pt idx="20">
                  <c:v>7.6861050000000097E-2</c:v>
                </c:pt>
                <c:pt idx="21">
                  <c:v>7.6861050000000097E-2</c:v>
                </c:pt>
                <c:pt idx="22">
                  <c:v>7.3215250000000065E-2</c:v>
                </c:pt>
                <c:pt idx="23">
                  <c:v>7.3215250000000065E-2</c:v>
                </c:pt>
                <c:pt idx="24">
                  <c:v>6.410075000000004E-2</c:v>
                </c:pt>
                <c:pt idx="25">
                  <c:v>6.8657999999999997E-2</c:v>
                </c:pt>
                <c:pt idx="26">
                  <c:v>6.410075000000004E-2</c:v>
                </c:pt>
                <c:pt idx="27">
                  <c:v>5.9543500000000082E-2</c:v>
                </c:pt>
                <c:pt idx="28">
                  <c:v>6.0454950000000007E-2</c:v>
                </c:pt>
                <c:pt idx="29">
                  <c:v>5.589770000000005E-2</c:v>
                </c:pt>
                <c:pt idx="30">
                  <c:v>5.6809149999999975E-2</c:v>
                </c:pt>
                <c:pt idx="31">
                  <c:v>4.8606099999999985E-2</c:v>
                </c:pt>
                <c:pt idx="32">
                  <c:v>5.2251900000000018E-2</c:v>
                </c:pt>
                <c:pt idx="33">
                  <c:v>5.2251900000000018E-2</c:v>
                </c:pt>
                <c:pt idx="34">
                  <c:v>4.7694650000000061E-2</c:v>
                </c:pt>
                <c:pt idx="35">
                  <c:v>4.7694650000000061E-2</c:v>
                </c:pt>
                <c:pt idx="36">
                  <c:v>4.3137399999999992E-2</c:v>
                </c:pt>
                <c:pt idx="37">
                  <c:v>4.2225950000000068E-2</c:v>
                </c:pt>
                <c:pt idx="38">
                  <c:v>4.2225950000000068E-2</c:v>
                </c:pt>
                <c:pt idx="39">
                  <c:v>3.7668699999999999E-2</c:v>
                </c:pt>
                <c:pt idx="40">
                  <c:v>3.6757249999999964E-2</c:v>
                </c:pt>
                <c:pt idx="41">
                  <c:v>3.6757249999999964E-2</c:v>
                </c:pt>
                <c:pt idx="42">
                  <c:v>3.6757249999999964E-2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Werte!$M$9</c:f>
              <c:strCache>
                <c:ptCount val="1"/>
                <c:pt idx="0">
                  <c:v>F1_O2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Werte!$J$10:$J$25</c:f>
              <c:numCache>
                <c:formatCode>h:mm;@</c:formatCode>
                <c:ptCount val="16"/>
                <c:pt idx="0">
                  <c:v>0.45902777777777781</c:v>
                </c:pt>
                <c:pt idx="1">
                  <c:v>0.4597222222222222</c:v>
                </c:pt>
                <c:pt idx="2">
                  <c:v>0.46111111111111108</c:v>
                </c:pt>
                <c:pt idx="3">
                  <c:v>0.46180555555555558</c:v>
                </c:pt>
                <c:pt idx="4">
                  <c:v>0.46666666666666662</c:v>
                </c:pt>
                <c:pt idx="5">
                  <c:v>0.46875</c:v>
                </c:pt>
                <c:pt idx="6">
                  <c:v>0.47152777777777777</c:v>
                </c:pt>
                <c:pt idx="7">
                  <c:v>0.47569444444444442</c:v>
                </c:pt>
                <c:pt idx="8">
                  <c:v>0.47916666666666669</c:v>
                </c:pt>
                <c:pt idx="9">
                  <c:v>0.4826388888888889</c:v>
                </c:pt>
                <c:pt idx="10">
                  <c:v>0.48819444444444443</c:v>
                </c:pt>
                <c:pt idx="11">
                  <c:v>0.49305555555555558</c:v>
                </c:pt>
                <c:pt idx="12">
                  <c:v>0.5</c:v>
                </c:pt>
                <c:pt idx="13">
                  <c:v>0.50347222222222221</c:v>
                </c:pt>
                <c:pt idx="14">
                  <c:v>0.51041666666666663</c:v>
                </c:pt>
                <c:pt idx="15">
                  <c:v>0.51388888888888895</c:v>
                </c:pt>
              </c:numCache>
            </c:numRef>
          </c:xVal>
          <c:yVal>
            <c:numRef>
              <c:f>Werte!$M$10:$M$25</c:f>
              <c:numCache>
                <c:formatCode>General</c:formatCode>
                <c:ptCount val="16"/>
                <c:pt idx="0">
                  <c:v>0.56000000000000005</c:v>
                </c:pt>
                <c:pt idx="1">
                  <c:v>0.62</c:v>
                </c:pt>
                <c:pt idx="2">
                  <c:v>0.56999999999999995</c:v>
                </c:pt>
                <c:pt idx="3">
                  <c:v>0.28000000000000003</c:v>
                </c:pt>
                <c:pt idx="4">
                  <c:v>0.25</c:v>
                </c:pt>
                <c:pt idx="5">
                  <c:v>0.23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</c:v>
                </c:pt>
                <c:pt idx="10">
                  <c:v>0.2</c:v>
                </c:pt>
                <c:pt idx="11">
                  <c:v>0.19</c:v>
                </c:pt>
                <c:pt idx="12">
                  <c:v>0.2</c:v>
                </c:pt>
                <c:pt idx="13">
                  <c:v>0.2</c:v>
                </c:pt>
                <c:pt idx="14">
                  <c:v>0.18</c:v>
                </c:pt>
                <c:pt idx="15">
                  <c:v>0.19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Werte!$S$9</c:f>
              <c:strCache>
                <c:ptCount val="1"/>
                <c:pt idx="0">
                  <c:v>F2_O2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Werte!$P$10:$P$29</c:f>
              <c:numCache>
                <c:formatCode>h:mm;@</c:formatCode>
                <c:ptCount val="20"/>
                <c:pt idx="0">
                  <c:v>0.45902777777777781</c:v>
                </c:pt>
                <c:pt idx="1">
                  <c:v>0.46111111111111108</c:v>
                </c:pt>
                <c:pt idx="2">
                  <c:v>0.46458333333333335</c:v>
                </c:pt>
                <c:pt idx="3">
                  <c:v>0.46875</c:v>
                </c:pt>
                <c:pt idx="4">
                  <c:v>0.47013888888888888</c:v>
                </c:pt>
                <c:pt idx="5">
                  <c:v>0.47152777777777777</c:v>
                </c:pt>
                <c:pt idx="6">
                  <c:v>0.47569444444444442</c:v>
                </c:pt>
                <c:pt idx="7">
                  <c:v>0.47638888888888892</c:v>
                </c:pt>
                <c:pt idx="8">
                  <c:v>0.4777777777777778</c:v>
                </c:pt>
                <c:pt idx="9">
                  <c:v>0.47916666666666669</c:v>
                </c:pt>
                <c:pt idx="10">
                  <c:v>0.48055555555555557</c:v>
                </c:pt>
                <c:pt idx="11">
                  <c:v>0.4826388888888889</c:v>
                </c:pt>
                <c:pt idx="12">
                  <c:v>0.48819444444444443</c:v>
                </c:pt>
                <c:pt idx="13">
                  <c:v>0.49374999999999997</c:v>
                </c:pt>
                <c:pt idx="14">
                  <c:v>0.49652777777777773</c:v>
                </c:pt>
                <c:pt idx="15">
                  <c:v>0.5</c:v>
                </c:pt>
                <c:pt idx="16">
                  <c:v>0.50347222222222221</c:v>
                </c:pt>
                <c:pt idx="17">
                  <c:v>0.50694444444444442</c:v>
                </c:pt>
                <c:pt idx="18">
                  <c:v>0.51041666666666663</c:v>
                </c:pt>
                <c:pt idx="19">
                  <c:v>0.51388888888888895</c:v>
                </c:pt>
              </c:numCache>
            </c:numRef>
          </c:xVal>
          <c:yVal>
            <c:numRef>
              <c:f>Werte!$S$10:$S$29</c:f>
              <c:numCache>
                <c:formatCode>General</c:formatCode>
                <c:ptCount val="20"/>
                <c:pt idx="0">
                  <c:v>1.46</c:v>
                </c:pt>
                <c:pt idx="1">
                  <c:v>1.5</c:v>
                </c:pt>
                <c:pt idx="2">
                  <c:v>1.06</c:v>
                </c:pt>
                <c:pt idx="3">
                  <c:v>0.8</c:v>
                </c:pt>
                <c:pt idx="4">
                  <c:v>0.51</c:v>
                </c:pt>
                <c:pt idx="5">
                  <c:v>0.42</c:v>
                </c:pt>
                <c:pt idx="6">
                  <c:v>0.33</c:v>
                </c:pt>
                <c:pt idx="7">
                  <c:v>0.3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0.26</c:v>
                </c:pt>
                <c:pt idx="11">
                  <c:v>0.26</c:v>
                </c:pt>
                <c:pt idx="12">
                  <c:v>0.24</c:v>
                </c:pt>
                <c:pt idx="13">
                  <c:v>0.21</c:v>
                </c:pt>
                <c:pt idx="14">
                  <c:v>0.22</c:v>
                </c:pt>
                <c:pt idx="15">
                  <c:v>0.21</c:v>
                </c:pt>
                <c:pt idx="16">
                  <c:v>0.22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603000"/>
        <c:axId val="287603784"/>
      </c:scatterChart>
      <c:valAx>
        <c:axId val="287603000"/>
        <c:scaling>
          <c:orientation val="minMax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7603784"/>
        <c:crosses val="autoZero"/>
        <c:crossBetween val="midCat"/>
      </c:valAx>
      <c:valAx>
        <c:axId val="28760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Sauerstoffgehalt mg/l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7603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57210115940611E-2"/>
          <c:y val="5.6940889839662841E-2"/>
          <c:w val="0.86115029972707524"/>
          <c:h val="0.87907739189056855"/>
        </c:manualLayout>
      </c:layout>
      <c:scatterChart>
        <c:scatterStyle val="lineMarker"/>
        <c:varyColors val="0"/>
        <c:ser>
          <c:idx val="3"/>
          <c:order val="0"/>
          <c:tx>
            <c:strRef>
              <c:f>Werte!$H$9</c:f>
              <c:strCache>
                <c:ptCount val="1"/>
                <c:pt idx="0">
                  <c:v>Redox_BR7 (SHE mV)/T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Werte!$B$14:$B$56</c:f>
              <c:numCache>
                <c:formatCode>h:mm:ss;@</c:formatCode>
                <c:ptCount val="43"/>
                <c:pt idx="0">
                  <c:v>0.46281250000000002</c:v>
                </c:pt>
                <c:pt idx="1">
                  <c:v>0.46420138888888901</c:v>
                </c:pt>
                <c:pt idx="2">
                  <c:v>0.46559027777777801</c:v>
                </c:pt>
                <c:pt idx="3">
                  <c:v>0.466979166666667</c:v>
                </c:pt>
                <c:pt idx="4">
                  <c:v>0.468368055555556</c:v>
                </c:pt>
                <c:pt idx="5">
                  <c:v>0.46975694444444399</c:v>
                </c:pt>
                <c:pt idx="6">
                  <c:v>0.47114583333333299</c:v>
                </c:pt>
                <c:pt idx="7">
                  <c:v>0.47253472222222198</c:v>
                </c:pt>
                <c:pt idx="8">
                  <c:v>0.47392361111111098</c:v>
                </c:pt>
                <c:pt idx="9">
                  <c:v>0.47531250000000003</c:v>
                </c:pt>
                <c:pt idx="10">
                  <c:v>0.47670138888888902</c:v>
                </c:pt>
                <c:pt idx="11">
                  <c:v>0.47809027777777802</c:v>
                </c:pt>
                <c:pt idx="12">
                  <c:v>0.47947916666666701</c:v>
                </c:pt>
                <c:pt idx="13">
                  <c:v>0.48086805555555501</c:v>
                </c:pt>
                <c:pt idx="14">
                  <c:v>0.482256944444444</c:v>
                </c:pt>
                <c:pt idx="15">
                  <c:v>0.483645833333333</c:v>
                </c:pt>
                <c:pt idx="16">
                  <c:v>0.48503472222222199</c:v>
                </c:pt>
                <c:pt idx="17">
                  <c:v>0.48642361111111099</c:v>
                </c:pt>
                <c:pt idx="18">
                  <c:v>0.48781249999999998</c:v>
                </c:pt>
                <c:pt idx="19">
                  <c:v>0.48920138888888898</c:v>
                </c:pt>
                <c:pt idx="20">
                  <c:v>0.49059027777777803</c:v>
                </c:pt>
                <c:pt idx="21">
                  <c:v>0.49197916666666702</c:v>
                </c:pt>
                <c:pt idx="22">
                  <c:v>0.49336805555555502</c:v>
                </c:pt>
                <c:pt idx="23">
                  <c:v>0.49475694444444401</c:v>
                </c:pt>
                <c:pt idx="24">
                  <c:v>0.49614583333333301</c:v>
                </c:pt>
                <c:pt idx="25">
                  <c:v>0.497534722222222</c:v>
                </c:pt>
                <c:pt idx="26">
                  <c:v>0.498923611111111</c:v>
                </c:pt>
                <c:pt idx="27">
                  <c:v>0.50031250000000005</c:v>
                </c:pt>
                <c:pt idx="28">
                  <c:v>0.50170138888888904</c:v>
                </c:pt>
                <c:pt idx="29">
                  <c:v>0.50309027777777804</c:v>
                </c:pt>
                <c:pt idx="30">
                  <c:v>0.50447916666666703</c:v>
                </c:pt>
                <c:pt idx="31">
                  <c:v>0.50586805555555503</c:v>
                </c:pt>
                <c:pt idx="32">
                  <c:v>0.50725694444444402</c:v>
                </c:pt>
                <c:pt idx="33">
                  <c:v>0.50864583333333302</c:v>
                </c:pt>
                <c:pt idx="34">
                  <c:v>0.51003472222222201</c:v>
                </c:pt>
                <c:pt idx="35">
                  <c:v>0.51142361111111101</c:v>
                </c:pt>
                <c:pt idx="36">
                  <c:v>0.5128125</c:v>
                </c:pt>
                <c:pt idx="37">
                  <c:v>0.514201388888889</c:v>
                </c:pt>
                <c:pt idx="38">
                  <c:v>0.51559027777777799</c:v>
                </c:pt>
                <c:pt idx="39">
                  <c:v>0.51697916666666599</c:v>
                </c:pt>
                <c:pt idx="40">
                  <c:v>0.51836805555555499</c:v>
                </c:pt>
                <c:pt idx="41">
                  <c:v>0.51975694444444398</c:v>
                </c:pt>
                <c:pt idx="42">
                  <c:v>0.52114583333333298</c:v>
                </c:pt>
              </c:numCache>
            </c:numRef>
          </c:xVal>
          <c:yVal>
            <c:numRef>
              <c:f>Werte!$G$14:$G$56</c:f>
              <c:numCache>
                <c:formatCode>General</c:formatCode>
                <c:ptCount val="43"/>
                <c:pt idx="0">
                  <c:v>130.727</c:v>
                </c:pt>
                <c:pt idx="1">
                  <c:v>131.62700000000001</c:v>
                </c:pt>
                <c:pt idx="2">
                  <c:v>123.128</c:v>
                </c:pt>
                <c:pt idx="3">
                  <c:v>116.277</c:v>
                </c:pt>
                <c:pt idx="4">
                  <c:v>108.81699999999999</c:v>
                </c:pt>
                <c:pt idx="5">
                  <c:v>104.941</c:v>
                </c:pt>
                <c:pt idx="6">
                  <c:v>101.40300000000001</c:v>
                </c:pt>
                <c:pt idx="7">
                  <c:v>100.38800000000001</c:v>
                </c:pt>
                <c:pt idx="8">
                  <c:v>98.013999999999996</c:v>
                </c:pt>
                <c:pt idx="9">
                  <c:v>97.082999999999998</c:v>
                </c:pt>
                <c:pt idx="10">
                  <c:v>96.891999999999996</c:v>
                </c:pt>
                <c:pt idx="11">
                  <c:v>96.853999999999999</c:v>
                </c:pt>
                <c:pt idx="12">
                  <c:v>97.048000000000002</c:v>
                </c:pt>
                <c:pt idx="13">
                  <c:v>97.763999999999996</c:v>
                </c:pt>
                <c:pt idx="14">
                  <c:v>98.441999999999993</c:v>
                </c:pt>
                <c:pt idx="15">
                  <c:v>98.819000000000003</c:v>
                </c:pt>
                <c:pt idx="16">
                  <c:v>99.120999999999995</c:v>
                </c:pt>
                <c:pt idx="17">
                  <c:v>99.947000000000003</c:v>
                </c:pt>
                <c:pt idx="18">
                  <c:v>101.113</c:v>
                </c:pt>
                <c:pt idx="19">
                  <c:v>100.78400000000001</c:v>
                </c:pt>
                <c:pt idx="20">
                  <c:v>100.666</c:v>
                </c:pt>
                <c:pt idx="21">
                  <c:v>100.071</c:v>
                </c:pt>
                <c:pt idx="22">
                  <c:v>99.715000000000003</c:v>
                </c:pt>
                <c:pt idx="23">
                  <c:v>100.58499999999999</c:v>
                </c:pt>
                <c:pt idx="24">
                  <c:v>101.901</c:v>
                </c:pt>
                <c:pt idx="25">
                  <c:v>103.48699999999999</c:v>
                </c:pt>
                <c:pt idx="26">
                  <c:v>103.979</c:v>
                </c:pt>
                <c:pt idx="27">
                  <c:v>104.241</c:v>
                </c:pt>
                <c:pt idx="28">
                  <c:v>104.381</c:v>
                </c:pt>
                <c:pt idx="29">
                  <c:v>104.56399999999999</c:v>
                </c:pt>
                <c:pt idx="30">
                  <c:v>104.895</c:v>
                </c:pt>
                <c:pt idx="31">
                  <c:v>104.846</c:v>
                </c:pt>
                <c:pt idx="32">
                  <c:v>105.605</c:v>
                </c:pt>
                <c:pt idx="33">
                  <c:v>105.831</c:v>
                </c:pt>
                <c:pt idx="34">
                  <c:v>106.211</c:v>
                </c:pt>
                <c:pt idx="35">
                  <c:v>106.13800000000001</c:v>
                </c:pt>
                <c:pt idx="36">
                  <c:v>106.33</c:v>
                </c:pt>
                <c:pt idx="37">
                  <c:v>106.639</c:v>
                </c:pt>
                <c:pt idx="38">
                  <c:v>106.908</c:v>
                </c:pt>
                <c:pt idx="39">
                  <c:v>107.396</c:v>
                </c:pt>
                <c:pt idx="40">
                  <c:v>106.467</c:v>
                </c:pt>
                <c:pt idx="41">
                  <c:v>106.09</c:v>
                </c:pt>
                <c:pt idx="42">
                  <c:v>107.67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605744"/>
        <c:axId val="287606528"/>
      </c:scatterChart>
      <c:scatterChart>
        <c:scatterStyle val="lineMarker"/>
        <c:varyColors val="0"/>
        <c:ser>
          <c:idx val="0"/>
          <c:order val="1"/>
          <c:tx>
            <c:strRef>
              <c:f>Werte!$C$9</c:f>
              <c:strCache>
                <c:ptCount val="1"/>
                <c:pt idx="0">
                  <c:v>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Werte!$B$14:$B$56</c:f>
              <c:numCache>
                <c:formatCode>h:mm:ss;@</c:formatCode>
                <c:ptCount val="43"/>
                <c:pt idx="0">
                  <c:v>0.46281250000000002</c:v>
                </c:pt>
                <c:pt idx="1">
                  <c:v>0.46420138888888901</c:v>
                </c:pt>
                <c:pt idx="2">
                  <c:v>0.46559027777777801</c:v>
                </c:pt>
                <c:pt idx="3">
                  <c:v>0.466979166666667</c:v>
                </c:pt>
                <c:pt idx="4">
                  <c:v>0.468368055555556</c:v>
                </c:pt>
                <c:pt idx="5">
                  <c:v>0.46975694444444399</c:v>
                </c:pt>
                <c:pt idx="6">
                  <c:v>0.47114583333333299</c:v>
                </c:pt>
                <c:pt idx="7">
                  <c:v>0.47253472222222198</c:v>
                </c:pt>
                <c:pt idx="8">
                  <c:v>0.47392361111111098</c:v>
                </c:pt>
                <c:pt idx="9">
                  <c:v>0.47531250000000003</c:v>
                </c:pt>
                <c:pt idx="10">
                  <c:v>0.47670138888888902</c:v>
                </c:pt>
                <c:pt idx="11">
                  <c:v>0.47809027777777802</c:v>
                </c:pt>
                <c:pt idx="12">
                  <c:v>0.47947916666666701</c:v>
                </c:pt>
                <c:pt idx="13">
                  <c:v>0.48086805555555501</c:v>
                </c:pt>
                <c:pt idx="14">
                  <c:v>0.482256944444444</c:v>
                </c:pt>
                <c:pt idx="15">
                  <c:v>0.483645833333333</c:v>
                </c:pt>
                <c:pt idx="16">
                  <c:v>0.48503472222222199</c:v>
                </c:pt>
                <c:pt idx="17">
                  <c:v>0.48642361111111099</c:v>
                </c:pt>
                <c:pt idx="18">
                  <c:v>0.48781249999999998</c:v>
                </c:pt>
                <c:pt idx="19">
                  <c:v>0.48920138888888898</c:v>
                </c:pt>
                <c:pt idx="20">
                  <c:v>0.49059027777777803</c:v>
                </c:pt>
                <c:pt idx="21">
                  <c:v>0.49197916666666702</c:v>
                </c:pt>
                <c:pt idx="22">
                  <c:v>0.49336805555555502</c:v>
                </c:pt>
                <c:pt idx="23">
                  <c:v>0.49475694444444401</c:v>
                </c:pt>
                <c:pt idx="24">
                  <c:v>0.49614583333333301</c:v>
                </c:pt>
                <c:pt idx="25">
                  <c:v>0.497534722222222</c:v>
                </c:pt>
                <c:pt idx="26">
                  <c:v>0.498923611111111</c:v>
                </c:pt>
                <c:pt idx="27">
                  <c:v>0.50031250000000005</c:v>
                </c:pt>
                <c:pt idx="28">
                  <c:v>0.50170138888888904</c:v>
                </c:pt>
                <c:pt idx="29">
                  <c:v>0.50309027777777804</c:v>
                </c:pt>
                <c:pt idx="30">
                  <c:v>0.50447916666666703</c:v>
                </c:pt>
                <c:pt idx="31">
                  <c:v>0.50586805555555503</c:v>
                </c:pt>
                <c:pt idx="32">
                  <c:v>0.50725694444444402</c:v>
                </c:pt>
                <c:pt idx="33">
                  <c:v>0.50864583333333302</c:v>
                </c:pt>
                <c:pt idx="34">
                  <c:v>0.51003472222222201</c:v>
                </c:pt>
                <c:pt idx="35">
                  <c:v>0.51142361111111101</c:v>
                </c:pt>
                <c:pt idx="36">
                  <c:v>0.5128125</c:v>
                </c:pt>
                <c:pt idx="37">
                  <c:v>0.514201388888889</c:v>
                </c:pt>
                <c:pt idx="38">
                  <c:v>0.51559027777777799</c:v>
                </c:pt>
                <c:pt idx="39">
                  <c:v>0.51697916666666599</c:v>
                </c:pt>
                <c:pt idx="40">
                  <c:v>0.51836805555555499</c:v>
                </c:pt>
                <c:pt idx="41">
                  <c:v>0.51975694444444398</c:v>
                </c:pt>
                <c:pt idx="42">
                  <c:v>0.52114583333333298</c:v>
                </c:pt>
              </c:numCache>
            </c:numRef>
          </c:xVal>
          <c:yVal>
            <c:numRef>
              <c:f>Werte!$C$14:$C$56</c:f>
              <c:numCache>
                <c:formatCode>General</c:formatCode>
                <c:ptCount val="43"/>
                <c:pt idx="0">
                  <c:v>9.9600000000000009</c:v>
                </c:pt>
                <c:pt idx="1">
                  <c:v>9.8569999999999993</c:v>
                </c:pt>
                <c:pt idx="2">
                  <c:v>9.8290000000000006</c:v>
                </c:pt>
                <c:pt idx="3">
                  <c:v>9.8170000000000002</c:v>
                </c:pt>
                <c:pt idx="4">
                  <c:v>9.8130000000000006</c:v>
                </c:pt>
                <c:pt idx="5">
                  <c:v>9.8049999999999997</c:v>
                </c:pt>
                <c:pt idx="6">
                  <c:v>9.7970000000000006</c:v>
                </c:pt>
                <c:pt idx="7">
                  <c:v>9.7929999999999993</c:v>
                </c:pt>
                <c:pt idx="8">
                  <c:v>9.7929999999999993</c:v>
                </c:pt>
                <c:pt idx="9">
                  <c:v>9.7769999999999992</c:v>
                </c:pt>
                <c:pt idx="10">
                  <c:v>9.7810000000000006</c:v>
                </c:pt>
                <c:pt idx="11">
                  <c:v>9.7810000000000006</c:v>
                </c:pt>
                <c:pt idx="12">
                  <c:v>9.7729999999999997</c:v>
                </c:pt>
                <c:pt idx="13">
                  <c:v>9.7729999999999997</c:v>
                </c:pt>
                <c:pt idx="14">
                  <c:v>9.7729999999999997</c:v>
                </c:pt>
                <c:pt idx="15">
                  <c:v>9.7729999999999997</c:v>
                </c:pt>
                <c:pt idx="16">
                  <c:v>9.7729999999999997</c:v>
                </c:pt>
                <c:pt idx="17">
                  <c:v>9.7769999999999992</c:v>
                </c:pt>
                <c:pt idx="18">
                  <c:v>9.7810000000000006</c:v>
                </c:pt>
                <c:pt idx="19">
                  <c:v>9.8209999999999997</c:v>
                </c:pt>
                <c:pt idx="20">
                  <c:v>9.8290000000000006</c:v>
                </c:pt>
                <c:pt idx="21">
                  <c:v>9.8170000000000002</c:v>
                </c:pt>
                <c:pt idx="22">
                  <c:v>9.8409999999999993</c:v>
                </c:pt>
                <c:pt idx="23">
                  <c:v>9.8369999999999997</c:v>
                </c:pt>
                <c:pt idx="24">
                  <c:v>9.8409999999999993</c:v>
                </c:pt>
                <c:pt idx="25">
                  <c:v>9.8369999999999997</c:v>
                </c:pt>
                <c:pt idx="26">
                  <c:v>9.8330000000000002</c:v>
                </c:pt>
                <c:pt idx="27">
                  <c:v>9.8369999999999997</c:v>
                </c:pt>
                <c:pt idx="28">
                  <c:v>9.8529999999999998</c:v>
                </c:pt>
                <c:pt idx="29">
                  <c:v>9.8610000000000007</c:v>
                </c:pt>
                <c:pt idx="30">
                  <c:v>9.8729999999999993</c:v>
                </c:pt>
                <c:pt idx="31">
                  <c:v>9.8889999999999993</c:v>
                </c:pt>
                <c:pt idx="32">
                  <c:v>9.8810000000000002</c:v>
                </c:pt>
                <c:pt idx="33">
                  <c:v>9.8810000000000002</c:v>
                </c:pt>
                <c:pt idx="34">
                  <c:v>9.8770000000000007</c:v>
                </c:pt>
                <c:pt idx="35">
                  <c:v>9.8729999999999993</c:v>
                </c:pt>
                <c:pt idx="36">
                  <c:v>9.8689999999999998</c:v>
                </c:pt>
                <c:pt idx="37">
                  <c:v>9.8569999999999993</c:v>
                </c:pt>
                <c:pt idx="38">
                  <c:v>9.8490000000000002</c:v>
                </c:pt>
                <c:pt idx="39">
                  <c:v>9.8529999999999998</c:v>
                </c:pt>
                <c:pt idx="40">
                  <c:v>9.8330000000000002</c:v>
                </c:pt>
                <c:pt idx="41">
                  <c:v>9.8330000000000002</c:v>
                </c:pt>
                <c:pt idx="42">
                  <c:v>9.8369999999999997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414040"/>
        <c:axId val="286061704"/>
      </c:scatterChart>
      <c:valAx>
        <c:axId val="287605744"/>
        <c:scaling>
          <c:orientation val="minMax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7606528"/>
        <c:crosses val="autoZero"/>
        <c:crossBetween val="midCat"/>
      </c:valAx>
      <c:valAx>
        <c:axId val="28760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7605744"/>
        <c:crosses val="autoZero"/>
        <c:crossBetween val="midCat"/>
      </c:valAx>
      <c:valAx>
        <c:axId val="2860617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414040"/>
        <c:crosses val="max"/>
        <c:crossBetween val="midCat"/>
      </c:valAx>
      <c:valAx>
        <c:axId val="487414040"/>
        <c:scaling>
          <c:orientation val="minMax"/>
        </c:scaling>
        <c:delete val="1"/>
        <c:axPos val="b"/>
        <c:numFmt formatCode="h:mm:ss;@" sourceLinked="1"/>
        <c:majorTickMark val="out"/>
        <c:minorTickMark val="none"/>
        <c:tickLblPos val="nextTo"/>
        <c:crossAx val="286061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Werte!$T$9</c:f>
              <c:strCache>
                <c:ptCount val="1"/>
                <c:pt idx="0">
                  <c:v>Redox_F2(???  mV)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Werte!$P$10:$P$29</c:f>
              <c:numCache>
                <c:formatCode>h:mm;@</c:formatCode>
                <c:ptCount val="20"/>
                <c:pt idx="0">
                  <c:v>0.45902777777777781</c:v>
                </c:pt>
                <c:pt idx="1">
                  <c:v>0.46111111111111108</c:v>
                </c:pt>
                <c:pt idx="2">
                  <c:v>0.46458333333333335</c:v>
                </c:pt>
                <c:pt idx="3">
                  <c:v>0.46875</c:v>
                </c:pt>
                <c:pt idx="4">
                  <c:v>0.47013888888888888</c:v>
                </c:pt>
                <c:pt idx="5">
                  <c:v>0.47152777777777777</c:v>
                </c:pt>
                <c:pt idx="6">
                  <c:v>0.47569444444444442</c:v>
                </c:pt>
                <c:pt idx="7">
                  <c:v>0.47638888888888892</c:v>
                </c:pt>
                <c:pt idx="8">
                  <c:v>0.4777777777777778</c:v>
                </c:pt>
                <c:pt idx="9">
                  <c:v>0.47916666666666669</c:v>
                </c:pt>
                <c:pt idx="10">
                  <c:v>0.48055555555555557</c:v>
                </c:pt>
                <c:pt idx="11">
                  <c:v>0.4826388888888889</c:v>
                </c:pt>
                <c:pt idx="12">
                  <c:v>0.48819444444444443</c:v>
                </c:pt>
                <c:pt idx="13">
                  <c:v>0.49374999999999997</c:v>
                </c:pt>
                <c:pt idx="14">
                  <c:v>0.49652777777777773</c:v>
                </c:pt>
                <c:pt idx="15">
                  <c:v>0.5</c:v>
                </c:pt>
                <c:pt idx="16">
                  <c:v>0.50347222222222221</c:v>
                </c:pt>
                <c:pt idx="17">
                  <c:v>0.50694444444444442</c:v>
                </c:pt>
                <c:pt idx="18">
                  <c:v>0.51041666666666663</c:v>
                </c:pt>
                <c:pt idx="19">
                  <c:v>0.51388888888888895</c:v>
                </c:pt>
              </c:numCache>
            </c:numRef>
          </c:xVal>
          <c:yVal>
            <c:numRef>
              <c:f>Werte!$T$10:$T$29</c:f>
              <c:numCache>
                <c:formatCode>General</c:formatCode>
                <c:ptCount val="20"/>
                <c:pt idx="0">
                  <c:v>91.4</c:v>
                </c:pt>
                <c:pt idx="1">
                  <c:v>88.6</c:v>
                </c:pt>
                <c:pt idx="3">
                  <c:v>-59.9</c:v>
                </c:pt>
                <c:pt idx="4">
                  <c:v>-67.900000000000006</c:v>
                </c:pt>
                <c:pt idx="5">
                  <c:v>-69.400000000000006</c:v>
                </c:pt>
                <c:pt idx="6">
                  <c:v>-72.3</c:v>
                </c:pt>
                <c:pt idx="7">
                  <c:v>-72.599999999999994</c:v>
                </c:pt>
                <c:pt idx="8">
                  <c:v>-73.7</c:v>
                </c:pt>
                <c:pt idx="9">
                  <c:v>-74.5</c:v>
                </c:pt>
                <c:pt idx="10">
                  <c:v>-74.7</c:v>
                </c:pt>
                <c:pt idx="11">
                  <c:v>-75.099999999999994</c:v>
                </c:pt>
                <c:pt idx="12">
                  <c:v>-76.8</c:v>
                </c:pt>
                <c:pt idx="13">
                  <c:v>-81.599999999999994</c:v>
                </c:pt>
                <c:pt idx="14">
                  <c:v>-81.900000000000006</c:v>
                </c:pt>
                <c:pt idx="15">
                  <c:v>-82.9</c:v>
                </c:pt>
                <c:pt idx="16">
                  <c:v>-84.6</c:v>
                </c:pt>
                <c:pt idx="17">
                  <c:v>-86.1</c:v>
                </c:pt>
                <c:pt idx="18">
                  <c:v>-87.7</c:v>
                </c:pt>
                <c:pt idx="19">
                  <c:v>-88.9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414824"/>
        <c:axId val="487410512"/>
      </c:scatterChart>
      <c:scatterChart>
        <c:scatterStyle val="lineMarker"/>
        <c:varyColors val="0"/>
        <c:ser>
          <c:idx val="0"/>
          <c:order val="1"/>
          <c:tx>
            <c:strRef>
              <c:f>Werte!$Q$9</c:f>
              <c:strCache>
                <c:ptCount val="1"/>
                <c:pt idx="0">
                  <c:v>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Werte!$P$10:$P$29</c:f>
              <c:numCache>
                <c:formatCode>h:mm;@</c:formatCode>
                <c:ptCount val="20"/>
                <c:pt idx="0">
                  <c:v>0.45902777777777781</c:v>
                </c:pt>
                <c:pt idx="1">
                  <c:v>0.46111111111111108</c:v>
                </c:pt>
                <c:pt idx="2">
                  <c:v>0.46458333333333335</c:v>
                </c:pt>
                <c:pt idx="3">
                  <c:v>0.46875</c:v>
                </c:pt>
                <c:pt idx="4">
                  <c:v>0.47013888888888888</c:v>
                </c:pt>
                <c:pt idx="5">
                  <c:v>0.47152777777777777</c:v>
                </c:pt>
                <c:pt idx="6">
                  <c:v>0.47569444444444442</c:v>
                </c:pt>
                <c:pt idx="7">
                  <c:v>0.47638888888888892</c:v>
                </c:pt>
                <c:pt idx="8">
                  <c:v>0.4777777777777778</c:v>
                </c:pt>
                <c:pt idx="9">
                  <c:v>0.47916666666666669</c:v>
                </c:pt>
                <c:pt idx="10">
                  <c:v>0.48055555555555557</c:v>
                </c:pt>
                <c:pt idx="11">
                  <c:v>0.4826388888888889</c:v>
                </c:pt>
                <c:pt idx="12">
                  <c:v>0.48819444444444443</c:v>
                </c:pt>
                <c:pt idx="13">
                  <c:v>0.49374999999999997</c:v>
                </c:pt>
                <c:pt idx="14">
                  <c:v>0.49652777777777773</c:v>
                </c:pt>
                <c:pt idx="15">
                  <c:v>0.5</c:v>
                </c:pt>
                <c:pt idx="16">
                  <c:v>0.50347222222222221</c:v>
                </c:pt>
                <c:pt idx="17">
                  <c:v>0.50694444444444442</c:v>
                </c:pt>
                <c:pt idx="18">
                  <c:v>0.51041666666666663</c:v>
                </c:pt>
                <c:pt idx="19">
                  <c:v>0.51388888888888895</c:v>
                </c:pt>
              </c:numCache>
            </c:numRef>
          </c:xVal>
          <c:yVal>
            <c:numRef>
              <c:f>Werte!$Q$10:$Q$29</c:f>
              <c:numCache>
                <c:formatCode>General</c:formatCode>
                <c:ptCount val="20"/>
                <c:pt idx="0">
                  <c:v>10.3</c:v>
                </c:pt>
                <c:pt idx="1">
                  <c:v>10.3</c:v>
                </c:pt>
                <c:pt idx="2">
                  <c:v>10.199999999999999</c:v>
                </c:pt>
                <c:pt idx="3">
                  <c:v>10.3</c:v>
                </c:pt>
                <c:pt idx="4">
                  <c:v>10.3</c:v>
                </c:pt>
                <c:pt idx="5">
                  <c:v>10.199999999999999</c:v>
                </c:pt>
                <c:pt idx="6">
                  <c:v>10.199999999999999</c:v>
                </c:pt>
                <c:pt idx="7">
                  <c:v>10.199999999999999</c:v>
                </c:pt>
                <c:pt idx="8">
                  <c:v>10.199999999999999</c:v>
                </c:pt>
                <c:pt idx="9">
                  <c:v>10.199999999999999</c:v>
                </c:pt>
                <c:pt idx="10">
                  <c:v>10.199999999999999</c:v>
                </c:pt>
                <c:pt idx="11">
                  <c:v>10.199999999999999</c:v>
                </c:pt>
                <c:pt idx="12">
                  <c:v>10.199999999999999</c:v>
                </c:pt>
                <c:pt idx="13">
                  <c:v>10.199999999999999</c:v>
                </c:pt>
                <c:pt idx="14">
                  <c:v>10.199999999999999</c:v>
                </c:pt>
                <c:pt idx="15">
                  <c:v>10.199999999999999</c:v>
                </c:pt>
                <c:pt idx="16">
                  <c:v>10.199999999999999</c:v>
                </c:pt>
                <c:pt idx="17">
                  <c:v>10.199999999999999</c:v>
                </c:pt>
                <c:pt idx="18">
                  <c:v>10.199999999999999</c:v>
                </c:pt>
                <c:pt idx="19">
                  <c:v>10.199999999999999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415608"/>
        <c:axId val="487411296"/>
      </c:scatterChart>
      <c:valAx>
        <c:axId val="487414824"/>
        <c:scaling>
          <c:orientation val="minMax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410512"/>
        <c:crosses val="autoZero"/>
        <c:crossBetween val="midCat"/>
      </c:valAx>
      <c:valAx>
        <c:axId val="48741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Redoxpot. unbeaknnte Elekrtode</a:t>
                </a:r>
                <a:r>
                  <a:rPr lang="de-DE" baseline="0"/>
                  <a:t> mV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414824"/>
        <c:crosses val="autoZero"/>
        <c:crossBetween val="midCat"/>
      </c:valAx>
      <c:valAx>
        <c:axId val="4874112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7415608"/>
        <c:crosses val="max"/>
        <c:crossBetween val="midCat"/>
      </c:valAx>
      <c:valAx>
        <c:axId val="487415608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48741129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297" cy="5994181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297" cy="5994181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0.77052</cdr:x>
      <cdr:y>0.21233</cdr:y>
    </cdr:from>
    <cdr:to>
      <cdr:x>0.7714</cdr:x>
      <cdr:y>0.36164</cdr:y>
    </cdr:to>
    <cdr:cxnSp macro="">
      <cdr:nvCxnSpPr>
        <cdr:cNvPr id="3" name="Gerade Verbindung mit Pfeil 2"/>
        <cdr:cNvCxnSpPr/>
      </cdr:nvCxnSpPr>
      <cdr:spPr>
        <a:xfrm xmlns:a="http://schemas.openxmlformats.org/drawingml/2006/main" flipH="1" flipV="1">
          <a:off x="7168384" y="1272737"/>
          <a:ext cx="8211" cy="89502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0.78464</cdr:x>
      <cdr:y>0.31644</cdr:y>
    </cdr:from>
    <cdr:to>
      <cdr:x>0.93557</cdr:x>
      <cdr:y>0.48493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7299763" y="1896789"/>
          <a:ext cx="1404116" cy="1009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zunehmender</a:t>
          </a:r>
          <a:r>
            <a:rPr lang="de-DE" sz="1100" baseline="0"/>
            <a:t> Anteil oxidierendes Wasser</a:t>
          </a:r>
          <a:endParaRPr lang="de-DE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297" cy="5994181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0.77935</cdr:x>
      <cdr:y>0.79204</cdr:y>
    </cdr:from>
    <cdr:to>
      <cdr:x>0.77951</cdr:x>
      <cdr:y>0.93562</cdr:y>
    </cdr:to>
    <cdr:cxnSp macro="">
      <cdr:nvCxnSpPr>
        <cdr:cNvPr id="2" name="Gerade Verbindung mit Pfeil 1"/>
        <cdr:cNvCxnSpPr/>
      </cdr:nvCxnSpPr>
      <cdr:spPr>
        <a:xfrm xmlns:a="http://schemas.openxmlformats.org/drawingml/2006/main" flipH="1">
          <a:off x="7250496" y="4747611"/>
          <a:ext cx="1533" cy="86064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0.79275</cdr:x>
      <cdr:y>0.74683</cdr:y>
    </cdr:from>
    <cdr:to>
      <cdr:x>0.94368</cdr:x>
      <cdr:y>0.91532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7375196" y="4476641"/>
          <a:ext cx="1404116" cy="1009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zunehmender</a:t>
          </a:r>
          <a:r>
            <a:rPr lang="de-DE" sz="1100" baseline="0"/>
            <a:t> Anteil reduzierend Wasser </a:t>
          </a:r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6"/>
  <sheetViews>
    <sheetView tabSelected="1" topLeftCell="A40" workbookViewId="0">
      <selection activeCell="G59" sqref="G59"/>
    </sheetView>
  </sheetViews>
  <sheetFormatPr baseColWidth="10" defaultColWidth="17.5703125" defaultRowHeight="20.25" customHeight="1" x14ac:dyDescent="0.3"/>
  <cols>
    <col min="1" max="2" width="25" style="12" bestFit="1" customWidth="1"/>
    <col min="3" max="3" width="20.140625" style="12" bestFit="1" customWidth="1"/>
    <col min="4" max="6" width="17.5703125" style="12"/>
    <col min="7" max="8" width="25.42578125" style="12" bestFit="1" customWidth="1"/>
    <col min="9" max="13" width="17.5703125" style="12"/>
    <col min="14" max="15" width="25.7109375" style="12" customWidth="1"/>
    <col min="16" max="19" width="17.5703125" style="12"/>
    <col min="20" max="20" width="19.5703125" style="12" bestFit="1" customWidth="1"/>
    <col min="21" max="16384" width="17.5703125" style="12"/>
  </cols>
  <sheetData>
    <row r="1" spans="1:21" s="4" customFormat="1" ht="20.25" customHeight="1" thickBot="1" x14ac:dyDescent="0.35">
      <c r="A1" s="1" t="s">
        <v>0</v>
      </c>
      <c r="B1" s="2" t="s">
        <v>9</v>
      </c>
      <c r="C1" s="2"/>
      <c r="D1" s="2"/>
      <c r="E1" s="2"/>
      <c r="F1" s="2"/>
      <c r="G1" s="2"/>
      <c r="H1" s="2"/>
      <c r="I1" s="29" t="s">
        <v>73</v>
      </c>
      <c r="J1" s="32"/>
      <c r="K1" s="32" t="s">
        <v>74</v>
      </c>
      <c r="L1" s="30" t="s">
        <v>75</v>
      </c>
    </row>
    <row r="2" spans="1:21" s="4" customFormat="1" ht="20.25" customHeight="1" thickBot="1" x14ac:dyDescent="0.35">
      <c r="A2" s="5" t="s">
        <v>1</v>
      </c>
      <c r="B2" s="6" t="s">
        <v>10</v>
      </c>
      <c r="C2" s="6"/>
      <c r="D2" s="6"/>
      <c r="E2" s="6"/>
      <c r="F2" s="6"/>
      <c r="G2" s="6"/>
      <c r="H2" s="6"/>
      <c r="I2" s="29" t="s">
        <v>76</v>
      </c>
      <c r="J2" s="30" t="s">
        <v>77</v>
      </c>
      <c r="K2" s="33">
        <v>-0.97199999999999998</v>
      </c>
      <c r="L2" s="34">
        <v>0.06</v>
      </c>
    </row>
    <row r="3" spans="1:21" s="4" customFormat="1" ht="20.25" customHeight="1" thickBot="1" x14ac:dyDescent="0.35">
      <c r="A3" s="8" t="s">
        <v>2</v>
      </c>
      <c r="B3" s="9" t="s">
        <v>11</v>
      </c>
      <c r="C3" s="9"/>
      <c r="D3" s="9"/>
      <c r="E3" s="9"/>
      <c r="F3" s="9"/>
      <c r="G3" s="9"/>
      <c r="H3" s="9"/>
      <c r="I3" s="31">
        <f>SLOPE(L2:L5,K2:K5)</f>
        <v>0.91145004533621066</v>
      </c>
      <c r="J3" s="31">
        <f>INTERCEPT(L2:L5,K2:K5)</f>
        <v>0.94364739147679244</v>
      </c>
      <c r="K3" s="33">
        <v>-0.97799999999999998</v>
      </c>
      <c r="L3" s="34">
        <v>0.05</v>
      </c>
    </row>
    <row r="4" spans="1:21" s="4" customFormat="1" ht="20.25" customHeight="1" x14ac:dyDescent="0.3">
      <c r="A4" s="6"/>
      <c r="B4" s="6"/>
      <c r="C4" s="6"/>
      <c r="D4" s="6"/>
      <c r="E4" s="6"/>
      <c r="F4" s="6"/>
      <c r="G4" s="6"/>
      <c r="H4" s="6"/>
      <c r="I4" s="35"/>
      <c r="J4" s="33"/>
      <c r="K4" s="33">
        <v>1.365</v>
      </c>
      <c r="L4" s="34">
        <v>2.19</v>
      </c>
    </row>
    <row r="5" spans="1:21" s="4" customFormat="1" ht="20.25" customHeight="1" thickBot="1" x14ac:dyDescent="0.35">
      <c r="A5" s="6"/>
      <c r="B5" s="6"/>
      <c r="C5" s="6"/>
      <c r="D5" s="6"/>
      <c r="E5" s="6"/>
      <c r="F5" s="6"/>
      <c r="G5" s="6"/>
      <c r="H5" s="6"/>
      <c r="I5" s="36"/>
      <c r="J5" s="37"/>
      <c r="K5" s="37">
        <v>1.337</v>
      </c>
      <c r="L5" s="38">
        <v>2.16</v>
      </c>
    </row>
    <row r="6" spans="1:21" s="4" customFormat="1" ht="20.25" customHeight="1" x14ac:dyDescent="0.3">
      <c r="A6" s="6"/>
      <c r="B6" s="6"/>
      <c r="C6" s="6"/>
      <c r="D6" s="6"/>
      <c r="E6" s="6"/>
      <c r="F6" s="6"/>
      <c r="G6" s="6"/>
      <c r="H6" s="6"/>
    </row>
    <row r="7" spans="1:21" s="4" customFormat="1" ht="20.25" customHeight="1" thickBot="1" x14ac:dyDescent="0.35"/>
    <row r="8" spans="1:21" s="4" customFormat="1" ht="20.25" customHeight="1" x14ac:dyDescent="0.3">
      <c r="A8" s="10"/>
      <c r="B8" s="10"/>
      <c r="C8" s="1" t="s">
        <v>4</v>
      </c>
      <c r="D8" s="2" t="s">
        <v>14</v>
      </c>
      <c r="E8" s="2" t="s">
        <v>8</v>
      </c>
      <c r="F8" s="2"/>
      <c r="G8" s="2" t="s">
        <v>15</v>
      </c>
      <c r="H8" s="2"/>
      <c r="I8" s="3"/>
      <c r="J8" s="10"/>
      <c r="K8" s="2" t="s">
        <v>4</v>
      </c>
      <c r="L8" s="2" t="s">
        <v>12</v>
      </c>
      <c r="M8" s="2" t="s">
        <v>8</v>
      </c>
      <c r="N8" s="2" t="s">
        <v>84</v>
      </c>
      <c r="O8" s="2"/>
      <c r="P8" s="10"/>
      <c r="Q8" s="2" t="s">
        <v>4</v>
      </c>
      <c r="R8" s="2" t="s">
        <v>13</v>
      </c>
      <c r="S8" s="2" t="s">
        <v>8</v>
      </c>
      <c r="T8" s="2" t="s">
        <v>85</v>
      </c>
      <c r="U8" s="3"/>
    </row>
    <row r="9" spans="1:21" s="4" customFormat="1" ht="20.25" customHeight="1" thickBot="1" x14ac:dyDescent="0.35">
      <c r="A9" s="11" t="s">
        <v>63</v>
      </c>
      <c r="B9" s="11" t="s">
        <v>3</v>
      </c>
      <c r="C9" s="5" t="s">
        <v>5</v>
      </c>
      <c r="D9" s="6" t="s">
        <v>66</v>
      </c>
      <c r="E9" s="6" t="s">
        <v>72</v>
      </c>
      <c r="F9" s="6" t="s">
        <v>78</v>
      </c>
      <c r="G9" s="6" t="s">
        <v>81</v>
      </c>
      <c r="H9" s="6" t="s">
        <v>83</v>
      </c>
      <c r="I9" s="7" t="s">
        <v>7</v>
      </c>
      <c r="J9" s="11" t="s">
        <v>3</v>
      </c>
      <c r="K9" s="6" t="s">
        <v>5</v>
      </c>
      <c r="L9" s="6" t="s">
        <v>66</v>
      </c>
      <c r="M9" s="6" t="s">
        <v>79</v>
      </c>
      <c r="N9" s="6" t="s">
        <v>67</v>
      </c>
      <c r="O9" s="6"/>
      <c r="P9" s="11" t="s">
        <v>3</v>
      </c>
      <c r="Q9" s="6" t="s">
        <v>5</v>
      </c>
      <c r="R9" s="6" t="s">
        <v>6</v>
      </c>
      <c r="S9" s="6" t="s">
        <v>80</v>
      </c>
      <c r="T9" s="24" t="s">
        <v>82</v>
      </c>
      <c r="U9" s="7" t="s">
        <v>64</v>
      </c>
    </row>
    <row r="10" spans="1:21" ht="20.25" customHeight="1" x14ac:dyDescent="0.3">
      <c r="A10" s="17" t="s">
        <v>16</v>
      </c>
      <c r="B10" s="21">
        <v>0.45725694444444448</v>
      </c>
      <c r="C10" s="13">
        <v>19.481000000000002</v>
      </c>
      <c r="D10" s="14">
        <v>8</v>
      </c>
      <c r="E10" s="14">
        <v>9.7910000000000004</v>
      </c>
      <c r="F10" s="39">
        <f>E10*0.91145+0.94365</f>
        <v>9.8676569500000006</v>
      </c>
      <c r="G10" s="67">
        <v>301.88</v>
      </c>
      <c r="H10" s="14">
        <f>G10/(C10+273.15)</f>
        <v>1.0316063574945922</v>
      </c>
      <c r="I10" s="71">
        <v>475.262</v>
      </c>
      <c r="J10" s="43">
        <v>0.45902777777777781</v>
      </c>
      <c r="K10" s="44">
        <v>10.7</v>
      </c>
      <c r="L10" s="45">
        <v>538</v>
      </c>
      <c r="M10" s="45">
        <v>0.56000000000000005</v>
      </c>
      <c r="N10" s="45"/>
      <c r="O10" s="46"/>
      <c r="P10" s="51">
        <v>0.45902777777777781</v>
      </c>
      <c r="Q10" s="52">
        <v>10.3</v>
      </c>
      <c r="R10" s="53"/>
      <c r="S10" s="53">
        <v>1.46</v>
      </c>
      <c r="T10" s="64">
        <v>91.4</v>
      </c>
      <c r="U10" s="54"/>
    </row>
    <row r="11" spans="1:21" ht="20.25" customHeight="1" x14ac:dyDescent="0.3">
      <c r="A11" s="18" t="s">
        <v>17</v>
      </c>
      <c r="B11" s="22">
        <v>0.45864583333333336</v>
      </c>
      <c r="C11" s="15">
        <v>19.698</v>
      </c>
      <c r="D11" s="16">
        <v>8</v>
      </c>
      <c r="E11" s="16">
        <v>9.7200000000000006</v>
      </c>
      <c r="F11" s="40">
        <f>E11*0.91145+0.94365</f>
        <v>9.8029440000000001</v>
      </c>
      <c r="G11" s="68">
        <v>300.74799999999999</v>
      </c>
      <c r="H11" s="16">
        <f t="shared" ref="H11:H56" si="0">G11/(C11+273.15)</f>
        <v>1.0269764519477682</v>
      </c>
      <c r="I11" s="72">
        <v>486.05799999999999</v>
      </c>
      <c r="J11" s="47">
        <v>0.4597222222222222</v>
      </c>
      <c r="K11" s="48">
        <v>10.7</v>
      </c>
      <c r="L11" s="49">
        <v>537</v>
      </c>
      <c r="M11" s="49">
        <v>0.62</v>
      </c>
      <c r="N11" s="49"/>
      <c r="O11" s="50"/>
      <c r="P11" s="55">
        <v>0.46111111111111108</v>
      </c>
      <c r="Q11" s="56">
        <v>10.3</v>
      </c>
      <c r="R11" s="57"/>
      <c r="S11" s="57">
        <v>1.5</v>
      </c>
      <c r="T11" s="65">
        <v>88.6</v>
      </c>
      <c r="U11" s="58"/>
    </row>
    <row r="12" spans="1:21" ht="20.25" customHeight="1" x14ac:dyDescent="0.3">
      <c r="A12" s="18" t="s">
        <v>18</v>
      </c>
      <c r="B12" s="22">
        <v>0.46003472222222203</v>
      </c>
      <c r="C12" s="15">
        <v>9.9440000000000008</v>
      </c>
      <c r="D12" s="16">
        <v>518</v>
      </c>
      <c r="E12" s="16">
        <v>6.9000000000000006E-2</v>
      </c>
      <c r="F12" s="40">
        <f t="shared" ref="F12:F56" si="1">E12*0.91145+0.94365</f>
        <v>1.0065400499999999</v>
      </c>
      <c r="G12" s="68">
        <v>142.27099999999999</v>
      </c>
      <c r="H12" s="16">
        <f t="shared" si="0"/>
        <v>0.50255745441443478</v>
      </c>
      <c r="I12" s="72">
        <v>1.851</v>
      </c>
      <c r="J12" s="47">
        <v>0.46111111111111108</v>
      </c>
      <c r="K12" s="48">
        <v>10.7</v>
      </c>
      <c r="L12" s="49">
        <v>538</v>
      </c>
      <c r="M12" s="49">
        <v>0.56999999999999995</v>
      </c>
      <c r="N12" s="49"/>
      <c r="O12" s="50"/>
      <c r="P12" s="55">
        <v>0.46458333333333335</v>
      </c>
      <c r="Q12" s="56">
        <v>10.199999999999999</v>
      </c>
      <c r="R12" s="57"/>
      <c r="S12" s="57">
        <v>1.06</v>
      </c>
      <c r="T12" s="65"/>
      <c r="U12" s="58" t="s">
        <v>65</v>
      </c>
    </row>
    <row r="13" spans="1:21" ht="20.25" customHeight="1" x14ac:dyDescent="0.3">
      <c r="A13" s="18" t="s">
        <v>19</v>
      </c>
      <c r="B13" s="22">
        <v>0.46142361111111102</v>
      </c>
      <c r="C13" s="15">
        <v>10.157999999999999</v>
      </c>
      <c r="D13" s="16">
        <v>539</v>
      </c>
      <c r="E13" s="16">
        <v>-0.88900000000000001</v>
      </c>
      <c r="F13" s="40">
        <f t="shared" si="1"/>
        <v>0.13337094999999999</v>
      </c>
      <c r="G13" s="68">
        <v>133.23099999999999</v>
      </c>
      <c r="H13" s="16">
        <f t="shared" si="0"/>
        <v>0.47026910641422054</v>
      </c>
      <c r="I13" s="72">
        <v>3.6760000000000002</v>
      </c>
      <c r="J13" s="47">
        <v>0.46180555555555558</v>
      </c>
      <c r="K13" s="48">
        <v>10.199999999999999</v>
      </c>
      <c r="L13" s="49">
        <v>543</v>
      </c>
      <c r="M13" s="49">
        <v>0.28000000000000003</v>
      </c>
      <c r="N13" s="49" t="s">
        <v>68</v>
      </c>
      <c r="O13" s="50"/>
      <c r="P13" s="55">
        <v>0.46875</v>
      </c>
      <c r="Q13" s="56">
        <v>10.3</v>
      </c>
      <c r="R13" s="57"/>
      <c r="S13" s="57">
        <v>0.8</v>
      </c>
      <c r="T13" s="65">
        <v>-59.9</v>
      </c>
      <c r="U13" s="58" t="s">
        <v>65</v>
      </c>
    </row>
    <row r="14" spans="1:21" ht="20.25" customHeight="1" x14ac:dyDescent="0.3">
      <c r="A14" s="18" t="s">
        <v>20</v>
      </c>
      <c r="B14" s="22">
        <v>0.46281250000000002</v>
      </c>
      <c r="C14" s="15">
        <v>9.9600000000000009</v>
      </c>
      <c r="D14" s="16">
        <v>527</v>
      </c>
      <c r="E14" s="16">
        <v>-0.86899999999999999</v>
      </c>
      <c r="F14" s="40">
        <f t="shared" si="1"/>
        <v>0.15159995000000004</v>
      </c>
      <c r="G14" s="68">
        <v>130.727</v>
      </c>
      <c r="H14" s="16">
        <f t="shared" si="0"/>
        <v>0.46175338207763778</v>
      </c>
      <c r="I14" s="72">
        <v>2.7360000000000002</v>
      </c>
      <c r="J14" s="47">
        <v>0.46666666666666662</v>
      </c>
      <c r="K14" s="48">
        <v>10.3</v>
      </c>
      <c r="L14" s="49">
        <v>544</v>
      </c>
      <c r="M14" s="49">
        <v>0.25</v>
      </c>
      <c r="N14" s="49"/>
      <c r="O14" s="50"/>
      <c r="P14" s="55">
        <v>0.47013888888888888</v>
      </c>
      <c r="Q14" s="56">
        <v>10.3</v>
      </c>
      <c r="R14" s="57"/>
      <c r="S14" s="57">
        <v>0.51</v>
      </c>
      <c r="T14" s="65">
        <v>-67.900000000000006</v>
      </c>
      <c r="U14" s="58" t="s">
        <v>65</v>
      </c>
    </row>
    <row r="15" spans="1:21" ht="20.25" customHeight="1" x14ac:dyDescent="0.3">
      <c r="A15" s="18" t="s">
        <v>21</v>
      </c>
      <c r="B15" s="22">
        <v>0.46420138888888901</v>
      </c>
      <c r="C15" s="25">
        <v>9.8569999999999993</v>
      </c>
      <c r="D15" s="26">
        <v>534</v>
      </c>
      <c r="E15" s="26">
        <v>-0.82</v>
      </c>
      <c r="F15" s="41">
        <f t="shared" si="1"/>
        <v>0.19626100000000002</v>
      </c>
      <c r="G15" s="69">
        <v>131.62700000000001</v>
      </c>
      <c r="H15" s="26">
        <f t="shared" si="0"/>
        <v>0.46510156992583235</v>
      </c>
      <c r="I15" s="73">
        <v>3.4119999999999999</v>
      </c>
      <c r="J15" s="47">
        <v>0.46875</v>
      </c>
      <c r="K15" s="48">
        <v>10.199999999999999</v>
      </c>
      <c r="L15" s="49">
        <v>544</v>
      </c>
      <c r="M15" s="49">
        <v>0.23</v>
      </c>
      <c r="N15" s="49"/>
      <c r="O15" s="50"/>
      <c r="P15" s="55">
        <v>0.47152777777777777</v>
      </c>
      <c r="Q15" s="56">
        <v>10.199999999999999</v>
      </c>
      <c r="R15" s="57"/>
      <c r="S15" s="57">
        <v>0.42</v>
      </c>
      <c r="T15" s="65">
        <v>-69.400000000000006</v>
      </c>
      <c r="U15" s="58" t="s">
        <v>65</v>
      </c>
    </row>
    <row r="16" spans="1:21" ht="20.25" customHeight="1" x14ac:dyDescent="0.3">
      <c r="A16" s="18" t="s">
        <v>22</v>
      </c>
      <c r="B16" s="22">
        <v>0.46559027777777801</v>
      </c>
      <c r="C16" s="25">
        <v>9.8290000000000006</v>
      </c>
      <c r="D16" s="26">
        <v>521</v>
      </c>
      <c r="E16" s="26">
        <v>-0.94099999999999995</v>
      </c>
      <c r="F16" s="41">
        <f t="shared" si="1"/>
        <v>8.5975550000000012E-2</v>
      </c>
      <c r="G16" s="69">
        <v>123.128</v>
      </c>
      <c r="H16" s="26">
        <f t="shared" si="0"/>
        <v>0.43511355966343795</v>
      </c>
      <c r="I16" s="73">
        <v>2.0529999999999999</v>
      </c>
      <c r="J16" s="47">
        <v>0.47152777777777777</v>
      </c>
      <c r="K16" s="48">
        <v>10.3</v>
      </c>
      <c r="L16" s="49">
        <v>544</v>
      </c>
      <c r="M16" s="49">
        <v>0.21</v>
      </c>
      <c r="N16" s="49" t="s">
        <v>69</v>
      </c>
      <c r="O16" s="50"/>
      <c r="P16" s="55">
        <v>0.47569444444444442</v>
      </c>
      <c r="Q16" s="56">
        <v>10.199999999999999</v>
      </c>
      <c r="R16" s="57"/>
      <c r="S16" s="57">
        <v>0.33</v>
      </c>
      <c r="T16" s="65">
        <v>-72.3</v>
      </c>
      <c r="U16" s="58" t="s">
        <v>65</v>
      </c>
    </row>
    <row r="17" spans="1:21" ht="20.25" customHeight="1" x14ac:dyDescent="0.3">
      <c r="A17" s="18" t="s">
        <v>23</v>
      </c>
      <c r="B17" s="22">
        <v>0.466979166666667</v>
      </c>
      <c r="C17" s="25">
        <v>9.8170000000000002</v>
      </c>
      <c r="D17" s="26">
        <v>519</v>
      </c>
      <c r="E17" s="26">
        <v>-0.97599999999999998</v>
      </c>
      <c r="F17" s="41">
        <f t="shared" si="1"/>
        <v>5.4074799999999978E-2</v>
      </c>
      <c r="G17" s="69">
        <v>116.277</v>
      </c>
      <c r="H17" s="26">
        <f t="shared" si="0"/>
        <v>0.41092070806843206</v>
      </c>
      <c r="I17" s="73">
        <v>1.849</v>
      </c>
      <c r="J17" s="47">
        <v>0.47569444444444442</v>
      </c>
      <c r="K17" s="48">
        <v>10.3</v>
      </c>
      <c r="L17" s="49">
        <v>544</v>
      </c>
      <c r="M17" s="49">
        <v>0.21</v>
      </c>
      <c r="N17" s="49"/>
      <c r="O17" s="50"/>
      <c r="P17" s="55">
        <v>0.47638888888888892</v>
      </c>
      <c r="Q17" s="56">
        <v>10.199999999999999</v>
      </c>
      <c r="R17" s="57"/>
      <c r="S17" s="57">
        <v>0.3</v>
      </c>
      <c r="T17" s="65">
        <v>-72.599999999999994</v>
      </c>
      <c r="U17" s="58"/>
    </row>
    <row r="18" spans="1:21" ht="20.25" customHeight="1" x14ac:dyDescent="0.3">
      <c r="A18" s="18" t="s">
        <v>24</v>
      </c>
      <c r="B18" s="22">
        <v>0.468368055555556</v>
      </c>
      <c r="C18" s="25">
        <v>9.8130000000000006</v>
      </c>
      <c r="D18" s="26">
        <v>518</v>
      </c>
      <c r="E18" s="26">
        <v>-0.98599999999999999</v>
      </c>
      <c r="F18" s="41">
        <f t="shared" si="1"/>
        <v>4.4960300000000064E-2</v>
      </c>
      <c r="G18" s="69">
        <v>108.81699999999999</v>
      </c>
      <c r="H18" s="26">
        <f t="shared" si="0"/>
        <v>0.38456264599965367</v>
      </c>
      <c r="I18" s="73">
        <v>1.7390000000000001</v>
      </c>
      <c r="J18" s="47">
        <v>0.47916666666666669</v>
      </c>
      <c r="K18" s="48">
        <v>10.199999999999999</v>
      </c>
      <c r="L18" s="49">
        <v>544</v>
      </c>
      <c r="M18" s="49">
        <v>0.21</v>
      </c>
      <c r="N18" s="49"/>
      <c r="O18" s="50"/>
      <c r="P18" s="55">
        <v>0.4777777777777778</v>
      </c>
      <c r="Q18" s="56">
        <v>10.199999999999999</v>
      </c>
      <c r="R18" s="57"/>
      <c r="S18" s="57">
        <v>0.28000000000000003</v>
      </c>
      <c r="T18" s="65">
        <v>-73.7</v>
      </c>
      <c r="U18" s="58"/>
    </row>
    <row r="19" spans="1:21" ht="20.25" customHeight="1" x14ac:dyDescent="0.3">
      <c r="A19" s="18" t="s">
        <v>25</v>
      </c>
      <c r="B19" s="22">
        <v>0.46975694444444399</v>
      </c>
      <c r="C19" s="25">
        <v>9.8049999999999997</v>
      </c>
      <c r="D19" s="26">
        <v>518</v>
      </c>
      <c r="E19" s="26">
        <v>-0.99199999999999999</v>
      </c>
      <c r="F19" s="41">
        <f t="shared" si="1"/>
        <v>3.949159999999996E-2</v>
      </c>
      <c r="G19" s="69">
        <v>104.941</v>
      </c>
      <c r="H19" s="26">
        <f t="shared" si="0"/>
        <v>0.37087522750967472</v>
      </c>
      <c r="I19" s="73">
        <v>1.669</v>
      </c>
      <c r="J19" s="47">
        <v>0.4826388888888889</v>
      </c>
      <c r="K19" s="48">
        <v>10.199999999999999</v>
      </c>
      <c r="L19" s="49">
        <v>544</v>
      </c>
      <c r="M19" s="49">
        <v>0.2</v>
      </c>
      <c r="N19" s="49"/>
      <c r="O19" s="50"/>
      <c r="P19" s="55">
        <v>0.47916666666666669</v>
      </c>
      <c r="Q19" s="56">
        <v>10.199999999999999</v>
      </c>
      <c r="R19" s="57"/>
      <c r="S19" s="57">
        <v>0.28000000000000003</v>
      </c>
      <c r="T19" s="65">
        <v>-74.5</v>
      </c>
      <c r="U19" s="58"/>
    </row>
    <row r="20" spans="1:21" ht="20.25" customHeight="1" x14ac:dyDescent="0.3">
      <c r="A20" s="18" t="s">
        <v>26</v>
      </c>
      <c r="B20" s="22">
        <v>0.47114583333333299</v>
      </c>
      <c r="C20" s="25">
        <v>9.7970000000000006</v>
      </c>
      <c r="D20" s="26">
        <v>518</v>
      </c>
      <c r="E20" s="26">
        <v>-0.997</v>
      </c>
      <c r="F20" s="41">
        <f t="shared" si="1"/>
        <v>3.4934350000000003E-2</v>
      </c>
      <c r="G20" s="69">
        <v>101.40300000000001</v>
      </c>
      <c r="H20" s="26">
        <f t="shared" si="0"/>
        <v>0.35838160503557204</v>
      </c>
      <c r="I20" s="73">
        <v>1.6379999999999999</v>
      </c>
      <c r="J20" s="47">
        <v>0.48819444444444443</v>
      </c>
      <c r="K20" s="48">
        <v>10.3</v>
      </c>
      <c r="L20" s="49">
        <v>543</v>
      </c>
      <c r="M20" s="49">
        <v>0.2</v>
      </c>
      <c r="N20" s="49" t="s">
        <v>70</v>
      </c>
      <c r="O20" s="50"/>
      <c r="P20" s="55">
        <v>0.48055555555555557</v>
      </c>
      <c r="Q20" s="56">
        <v>10.199999999999999</v>
      </c>
      <c r="R20" s="57"/>
      <c r="S20" s="57">
        <v>0.26</v>
      </c>
      <c r="T20" s="65">
        <v>-74.7</v>
      </c>
      <c r="U20" s="58"/>
    </row>
    <row r="21" spans="1:21" ht="20.25" customHeight="1" x14ac:dyDescent="0.3">
      <c r="A21" s="18" t="s">
        <v>27</v>
      </c>
      <c r="B21" s="22">
        <v>0.47253472222222198</v>
      </c>
      <c r="C21" s="25">
        <v>9.7929999999999993</v>
      </c>
      <c r="D21" s="26">
        <v>518</v>
      </c>
      <c r="E21" s="26">
        <v>-0.98699999999999999</v>
      </c>
      <c r="F21" s="41">
        <f t="shared" si="1"/>
        <v>4.4048850000000028E-2</v>
      </c>
      <c r="G21" s="69">
        <v>100.38800000000001</v>
      </c>
      <c r="H21" s="26">
        <f t="shared" si="0"/>
        <v>0.35479937655287463</v>
      </c>
      <c r="I21" s="73">
        <v>1.647</v>
      </c>
      <c r="J21" s="47">
        <v>0.49305555555555558</v>
      </c>
      <c r="K21" s="48">
        <v>10.3</v>
      </c>
      <c r="L21" s="49">
        <v>543</v>
      </c>
      <c r="M21" s="49">
        <v>0.19</v>
      </c>
      <c r="N21" s="49"/>
      <c r="O21" s="50"/>
      <c r="P21" s="55">
        <v>0.4826388888888889</v>
      </c>
      <c r="Q21" s="56">
        <v>10.199999999999999</v>
      </c>
      <c r="R21" s="57"/>
      <c r="S21" s="57">
        <v>0.26</v>
      </c>
      <c r="T21" s="65">
        <v>-75.099999999999994</v>
      </c>
      <c r="U21" s="58"/>
    </row>
    <row r="22" spans="1:21" ht="20.25" customHeight="1" x14ac:dyDescent="0.3">
      <c r="A22" s="18" t="s">
        <v>28</v>
      </c>
      <c r="B22" s="22">
        <v>0.47392361111111098</v>
      </c>
      <c r="C22" s="25">
        <v>9.7929999999999993</v>
      </c>
      <c r="D22" s="26">
        <v>518</v>
      </c>
      <c r="E22" s="26">
        <v>-0.98699999999999999</v>
      </c>
      <c r="F22" s="41">
        <f t="shared" si="1"/>
        <v>4.4048850000000028E-2</v>
      </c>
      <c r="G22" s="69">
        <v>98.013999999999996</v>
      </c>
      <c r="H22" s="26">
        <f t="shared" si="0"/>
        <v>0.34640899403766839</v>
      </c>
      <c r="I22" s="73">
        <v>1.6080000000000001</v>
      </c>
      <c r="J22" s="47">
        <v>0.5</v>
      </c>
      <c r="K22" s="48">
        <v>10.3</v>
      </c>
      <c r="L22" s="49">
        <v>542</v>
      </c>
      <c r="M22" s="49">
        <v>0.2</v>
      </c>
      <c r="N22" s="49"/>
      <c r="O22" s="50"/>
      <c r="P22" s="55">
        <v>0.48819444444444443</v>
      </c>
      <c r="Q22" s="56">
        <v>10.199999999999999</v>
      </c>
      <c r="R22" s="57"/>
      <c r="S22" s="57">
        <v>0.24</v>
      </c>
      <c r="T22" s="65">
        <v>-76.8</v>
      </c>
      <c r="U22" s="58"/>
    </row>
    <row r="23" spans="1:21" ht="20.25" customHeight="1" x14ac:dyDescent="0.3">
      <c r="A23" s="18" t="s">
        <v>29</v>
      </c>
      <c r="B23" s="22">
        <v>0.47531250000000003</v>
      </c>
      <c r="C23" s="25">
        <v>9.7769999999999992</v>
      </c>
      <c r="D23" s="26">
        <v>518</v>
      </c>
      <c r="E23" s="26">
        <v>-0.97799999999999998</v>
      </c>
      <c r="F23" s="41">
        <f t="shared" si="1"/>
        <v>5.2251900000000018E-2</v>
      </c>
      <c r="G23" s="69">
        <v>97.082999999999998</v>
      </c>
      <c r="H23" s="26">
        <f t="shared" si="0"/>
        <v>0.34313798258914846</v>
      </c>
      <c r="I23" s="73">
        <v>1.619</v>
      </c>
      <c r="J23" s="47">
        <v>0.50347222222222221</v>
      </c>
      <c r="K23" s="48">
        <v>10.3</v>
      </c>
      <c r="L23" s="49">
        <v>542</v>
      </c>
      <c r="M23" s="49">
        <v>0.2</v>
      </c>
      <c r="N23" s="49"/>
      <c r="O23" s="50"/>
      <c r="P23" s="55">
        <v>0.49374999999999997</v>
      </c>
      <c r="Q23" s="56">
        <v>10.199999999999999</v>
      </c>
      <c r="R23" s="57"/>
      <c r="S23" s="57">
        <v>0.21</v>
      </c>
      <c r="T23" s="65">
        <v>-81.599999999999994</v>
      </c>
      <c r="U23" s="58"/>
    </row>
    <row r="24" spans="1:21" ht="20.25" customHeight="1" x14ac:dyDescent="0.3">
      <c r="A24" s="18" t="s">
        <v>30</v>
      </c>
      <c r="B24" s="22">
        <v>0.47670138888888902</v>
      </c>
      <c r="C24" s="25">
        <v>9.7810000000000006</v>
      </c>
      <c r="D24" s="26">
        <v>518</v>
      </c>
      <c r="E24" s="26">
        <v>-0.97299999999999998</v>
      </c>
      <c r="F24" s="41">
        <f t="shared" si="1"/>
        <v>5.6809149999999975E-2</v>
      </c>
      <c r="G24" s="69">
        <v>96.891999999999996</v>
      </c>
      <c r="H24" s="26">
        <f t="shared" si="0"/>
        <v>0.34245805514418709</v>
      </c>
      <c r="I24" s="73">
        <v>1.587</v>
      </c>
      <c r="J24" s="47">
        <v>0.51041666666666663</v>
      </c>
      <c r="K24" s="48">
        <v>10.3</v>
      </c>
      <c r="L24" s="49">
        <v>542</v>
      </c>
      <c r="M24" s="49">
        <v>0.18</v>
      </c>
      <c r="N24" s="49"/>
      <c r="O24" s="50"/>
      <c r="P24" s="55">
        <v>0.49652777777777773</v>
      </c>
      <c r="Q24" s="56">
        <v>10.199999999999999</v>
      </c>
      <c r="R24" s="57"/>
      <c r="S24" s="57">
        <v>0.22</v>
      </c>
      <c r="T24" s="65">
        <v>-81.900000000000006</v>
      </c>
      <c r="U24" s="58"/>
    </row>
    <row r="25" spans="1:21" ht="20.25" customHeight="1" x14ac:dyDescent="0.3">
      <c r="A25" s="18" t="s">
        <v>31</v>
      </c>
      <c r="B25" s="22">
        <v>0.47809027777777802</v>
      </c>
      <c r="C25" s="25">
        <v>9.7810000000000006</v>
      </c>
      <c r="D25" s="26">
        <v>518</v>
      </c>
      <c r="E25" s="26">
        <v>-0.96799999999999997</v>
      </c>
      <c r="F25" s="41">
        <f t="shared" si="1"/>
        <v>6.1366400000000043E-2</v>
      </c>
      <c r="G25" s="69">
        <v>96.853999999999999</v>
      </c>
      <c r="H25" s="26">
        <f t="shared" si="0"/>
        <v>0.34232374677925009</v>
      </c>
      <c r="I25" s="73">
        <v>1.6539999999999999</v>
      </c>
      <c r="J25" s="47">
        <v>0.51388888888888895</v>
      </c>
      <c r="K25" s="48">
        <v>10.3</v>
      </c>
      <c r="L25" s="49">
        <v>541</v>
      </c>
      <c r="M25" s="49">
        <v>0.19</v>
      </c>
      <c r="N25" s="49" t="s">
        <v>71</v>
      </c>
      <c r="O25" s="50"/>
      <c r="P25" s="55">
        <v>0.5</v>
      </c>
      <c r="Q25" s="56">
        <v>10.199999999999999</v>
      </c>
      <c r="R25" s="57"/>
      <c r="S25" s="57">
        <v>0.21</v>
      </c>
      <c r="T25" s="65">
        <v>-82.9</v>
      </c>
      <c r="U25" s="58"/>
    </row>
    <row r="26" spans="1:21" ht="20.25" customHeight="1" x14ac:dyDescent="0.3">
      <c r="A26" s="18" t="s">
        <v>32</v>
      </c>
      <c r="B26" s="22">
        <v>0.47947916666666701</v>
      </c>
      <c r="C26" s="25">
        <v>9.7729999999999997</v>
      </c>
      <c r="D26" s="26">
        <v>518</v>
      </c>
      <c r="E26" s="26">
        <v>-0.95899999999999996</v>
      </c>
      <c r="F26" s="41">
        <f t="shared" si="1"/>
        <v>6.9569450000000033E-2</v>
      </c>
      <c r="G26" s="69">
        <v>97.048000000000002</v>
      </c>
      <c r="H26" s="26">
        <f t="shared" si="0"/>
        <v>0.34301912534505857</v>
      </c>
      <c r="I26" s="73">
        <v>1.633</v>
      </c>
      <c r="J26" s="20"/>
      <c r="P26" s="55">
        <v>0.50347222222222221</v>
      </c>
      <c r="Q26" s="56">
        <v>10.199999999999999</v>
      </c>
      <c r="R26" s="57"/>
      <c r="S26" s="57">
        <v>0.22</v>
      </c>
      <c r="T26" s="65">
        <v>-84.6</v>
      </c>
      <c r="U26" s="58"/>
    </row>
    <row r="27" spans="1:21" ht="20.25" customHeight="1" x14ac:dyDescent="0.3">
      <c r="A27" s="18" t="s">
        <v>33</v>
      </c>
      <c r="B27" s="22">
        <v>0.48086805555555501</v>
      </c>
      <c r="C27" s="25">
        <v>9.7729999999999997</v>
      </c>
      <c r="D27" s="26">
        <v>518</v>
      </c>
      <c r="E27" s="26">
        <v>-0.95899999999999996</v>
      </c>
      <c r="F27" s="41">
        <f t="shared" si="1"/>
        <v>6.9569450000000033E-2</v>
      </c>
      <c r="G27" s="69">
        <v>97.763999999999996</v>
      </c>
      <c r="H27" s="26">
        <f t="shared" si="0"/>
        <v>0.34554984925227006</v>
      </c>
      <c r="I27" s="73">
        <v>1.6539999999999999</v>
      </c>
      <c r="J27" s="20"/>
      <c r="P27" s="55">
        <v>0.50694444444444442</v>
      </c>
      <c r="Q27" s="56">
        <v>10.199999999999999</v>
      </c>
      <c r="R27" s="57"/>
      <c r="S27" s="57">
        <v>0.21</v>
      </c>
      <c r="T27" s="65">
        <v>-86.1</v>
      </c>
      <c r="U27" s="58"/>
    </row>
    <row r="28" spans="1:21" ht="20.25" customHeight="1" x14ac:dyDescent="0.3">
      <c r="A28" s="18" t="s">
        <v>34</v>
      </c>
      <c r="B28" s="22">
        <v>0.482256944444444</v>
      </c>
      <c r="C28" s="25">
        <v>9.7729999999999997</v>
      </c>
      <c r="D28" s="26">
        <v>518</v>
      </c>
      <c r="E28" s="26">
        <v>-0.95399999999999996</v>
      </c>
      <c r="F28" s="41">
        <f t="shared" si="1"/>
        <v>7.412669999999999E-2</v>
      </c>
      <c r="G28" s="69">
        <v>98.441999999999993</v>
      </c>
      <c r="H28" s="26">
        <f t="shared" si="0"/>
        <v>0.34794626099680831</v>
      </c>
      <c r="I28" s="73">
        <v>1.6970000000000001</v>
      </c>
      <c r="J28" s="20"/>
      <c r="P28" s="55">
        <v>0.51041666666666663</v>
      </c>
      <c r="Q28" s="56">
        <v>10.199999999999999</v>
      </c>
      <c r="R28" s="57"/>
      <c r="S28" s="59">
        <v>0.21</v>
      </c>
      <c r="T28" s="65">
        <v>-87.7</v>
      </c>
      <c r="U28" s="58"/>
    </row>
    <row r="29" spans="1:21" ht="20.25" customHeight="1" thickBot="1" x14ac:dyDescent="0.35">
      <c r="A29" s="18" t="s">
        <v>35</v>
      </c>
      <c r="B29" s="22">
        <v>0.483645833333333</v>
      </c>
      <c r="C29" s="25">
        <v>9.7729999999999997</v>
      </c>
      <c r="D29" s="26">
        <v>518</v>
      </c>
      <c r="E29" s="26">
        <v>-0.95899999999999996</v>
      </c>
      <c r="F29" s="41">
        <f t="shared" si="1"/>
        <v>6.9569450000000033E-2</v>
      </c>
      <c r="G29" s="69">
        <v>98.819000000000003</v>
      </c>
      <c r="H29" s="26">
        <f t="shared" si="0"/>
        <v>0.3492787790317507</v>
      </c>
      <c r="I29" s="73">
        <v>1.6379999999999999</v>
      </c>
      <c r="J29" s="20"/>
      <c r="P29" s="60">
        <v>0.51388888888888895</v>
      </c>
      <c r="Q29" s="61">
        <v>10.199999999999999</v>
      </c>
      <c r="R29" s="62"/>
      <c r="S29" s="62">
        <v>0.21</v>
      </c>
      <c r="T29" s="66">
        <v>-88.9</v>
      </c>
      <c r="U29" s="63"/>
    </row>
    <row r="30" spans="1:21" ht="20.25" customHeight="1" x14ac:dyDescent="0.3">
      <c r="A30" s="18" t="s">
        <v>36</v>
      </c>
      <c r="B30" s="22">
        <v>0.48503472222222199</v>
      </c>
      <c r="C30" s="25">
        <v>9.7729999999999997</v>
      </c>
      <c r="D30" s="26">
        <v>518</v>
      </c>
      <c r="E30" s="26">
        <v>-0.95399999999999996</v>
      </c>
      <c r="F30" s="41">
        <f t="shared" si="1"/>
        <v>7.412669999999999E-2</v>
      </c>
      <c r="G30" s="69">
        <v>99.120999999999995</v>
      </c>
      <c r="H30" s="26">
        <f t="shared" si="0"/>
        <v>0.35034620727194321</v>
      </c>
      <c r="I30" s="73">
        <v>1.679</v>
      </c>
      <c r="J30" s="20"/>
    </row>
    <row r="31" spans="1:21" ht="20.25" customHeight="1" x14ac:dyDescent="0.3">
      <c r="A31" s="18" t="s">
        <v>37</v>
      </c>
      <c r="B31" s="22">
        <v>0.48642361111111099</v>
      </c>
      <c r="C31" s="25">
        <v>9.7769999999999992</v>
      </c>
      <c r="D31" s="26">
        <v>518</v>
      </c>
      <c r="E31" s="26">
        <v>-0.94799999999999995</v>
      </c>
      <c r="F31" s="41">
        <f t="shared" si="1"/>
        <v>7.9595400000000094E-2</v>
      </c>
      <c r="G31" s="69">
        <v>99.947000000000003</v>
      </c>
      <c r="H31" s="26">
        <f t="shared" si="0"/>
        <v>0.35326073510128059</v>
      </c>
      <c r="I31" s="73">
        <v>1.6870000000000001</v>
      </c>
      <c r="J31" s="20"/>
    </row>
    <row r="32" spans="1:21" ht="20.25" customHeight="1" x14ac:dyDescent="0.3">
      <c r="A32" s="18" t="s">
        <v>38</v>
      </c>
      <c r="B32" s="22">
        <v>0.48781249999999998</v>
      </c>
      <c r="C32" s="25">
        <v>9.7810000000000006</v>
      </c>
      <c r="D32" s="26">
        <v>518</v>
      </c>
      <c r="E32" s="26">
        <v>-0.94799999999999995</v>
      </c>
      <c r="F32" s="41">
        <f t="shared" si="1"/>
        <v>7.9595400000000094E-2</v>
      </c>
      <c r="G32" s="69">
        <v>101.113</v>
      </c>
      <c r="H32" s="26">
        <f t="shared" si="0"/>
        <v>0.35737688694416664</v>
      </c>
      <c r="I32" s="73">
        <v>1.7030000000000001</v>
      </c>
      <c r="J32" s="20"/>
    </row>
    <row r="33" spans="1:10" ht="20.25" customHeight="1" x14ac:dyDescent="0.3">
      <c r="A33" s="18" t="s">
        <v>39</v>
      </c>
      <c r="B33" s="22">
        <v>0.48920138888888898</v>
      </c>
      <c r="C33" s="25">
        <v>9.8209999999999997</v>
      </c>
      <c r="D33" s="26">
        <v>518</v>
      </c>
      <c r="E33" s="26">
        <v>-0.94599999999999995</v>
      </c>
      <c r="F33" s="41">
        <f t="shared" si="1"/>
        <v>8.1418300000000055E-2</v>
      </c>
      <c r="G33" s="69">
        <v>100.78400000000001</v>
      </c>
      <c r="H33" s="26">
        <f t="shared" si="0"/>
        <v>0.35616370582144463</v>
      </c>
      <c r="I33" s="73">
        <v>1.722</v>
      </c>
      <c r="J33" s="20"/>
    </row>
    <row r="34" spans="1:10" ht="20.25" customHeight="1" x14ac:dyDescent="0.3">
      <c r="A34" s="18" t="s">
        <v>40</v>
      </c>
      <c r="B34" s="22">
        <v>0.49059027777777803</v>
      </c>
      <c r="C34" s="25">
        <v>9.8290000000000006</v>
      </c>
      <c r="D34" s="26">
        <v>518</v>
      </c>
      <c r="E34" s="26">
        <v>-0.95099999999999996</v>
      </c>
      <c r="F34" s="41">
        <f t="shared" si="1"/>
        <v>7.6861050000000097E-2</v>
      </c>
      <c r="G34" s="69">
        <v>100.666</v>
      </c>
      <c r="H34" s="26">
        <f t="shared" si="0"/>
        <v>0.3557366447686931</v>
      </c>
      <c r="I34" s="73">
        <v>1.7430000000000001</v>
      </c>
      <c r="J34" s="20"/>
    </row>
    <row r="35" spans="1:10" ht="20.25" customHeight="1" x14ac:dyDescent="0.3">
      <c r="A35" s="18" t="s">
        <v>41</v>
      </c>
      <c r="B35" s="22">
        <v>0.49197916666666702</v>
      </c>
      <c r="C35" s="25">
        <v>9.8170000000000002</v>
      </c>
      <c r="D35" s="26">
        <v>518</v>
      </c>
      <c r="E35" s="26">
        <v>-0.95099999999999996</v>
      </c>
      <c r="F35" s="41">
        <f t="shared" si="1"/>
        <v>7.6861050000000097E-2</v>
      </c>
      <c r="G35" s="69">
        <v>100.071</v>
      </c>
      <c r="H35" s="26">
        <f t="shared" si="0"/>
        <v>0.35364901207561306</v>
      </c>
      <c r="I35" s="73">
        <v>1.8049999999999999</v>
      </c>
      <c r="J35" s="20"/>
    </row>
    <row r="36" spans="1:10" ht="20.25" customHeight="1" x14ac:dyDescent="0.3">
      <c r="A36" s="18" t="s">
        <v>42</v>
      </c>
      <c r="B36" s="22">
        <v>0.49336805555555502</v>
      </c>
      <c r="C36" s="25">
        <v>9.8409999999999993</v>
      </c>
      <c r="D36" s="26">
        <v>518</v>
      </c>
      <c r="E36" s="26">
        <v>-0.95499999999999996</v>
      </c>
      <c r="F36" s="41">
        <f t="shared" si="1"/>
        <v>7.3215250000000065E-2</v>
      </c>
      <c r="G36" s="69">
        <v>99.715000000000003</v>
      </c>
      <c r="H36" s="26">
        <f t="shared" si="0"/>
        <v>0.35236102914933692</v>
      </c>
      <c r="I36" s="73">
        <v>1.7869999999999999</v>
      </c>
      <c r="J36" s="20"/>
    </row>
    <row r="37" spans="1:10" ht="20.25" customHeight="1" x14ac:dyDescent="0.3">
      <c r="A37" s="18" t="s">
        <v>43</v>
      </c>
      <c r="B37" s="22">
        <v>0.49475694444444401</v>
      </c>
      <c r="C37" s="25">
        <v>9.8369999999999997</v>
      </c>
      <c r="D37" s="26">
        <v>518</v>
      </c>
      <c r="E37" s="26">
        <v>-0.95499999999999996</v>
      </c>
      <c r="F37" s="41">
        <f t="shared" si="1"/>
        <v>7.3215250000000065E-2</v>
      </c>
      <c r="G37" s="69">
        <v>100.58499999999999</v>
      </c>
      <c r="H37" s="26">
        <f t="shared" si="0"/>
        <v>0.35544035591740963</v>
      </c>
      <c r="I37" s="73">
        <v>1.865</v>
      </c>
    </row>
    <row r="38" spans="1:10" ht="20.25" customHeight="1" x14ac:dyDescent="0.3">
      <c r="A38" s="18" t="s">
        <v>44</v>
      </c>
      <c r="B38" s="22">
        <v>0.49614583333333301</v>
      </c>
      <c r="C38" s="25">
        <v>9.8409999999999993</v>
      </c>
      <c r="D38" s="26">
        <v>518</v>
      </c>
      <c r="E38" s="26">
        <v>-0.96499999999999997</v>
      </c>
      <c r="F38" s="41">
        <f t="shared" si="1"/>
        <v>6.410075000000004E-2</v>
      </c>
      <c r="G38" s="69">
        <v>101.901</v>
      </c>
      <c r="H38" s="26">
        <f t="shared" si="0"/>
        <v>0.36008565643430357</v>
      </c>
      <c r="I38" s="73">
        <v>1.8089999999999999</v>
      </c>
    </row>
    <row r="39" spans="1:10" ht="20.25" customHeight="1" x14ac:dyDescent="0.3">
      <c r="A39" s="18" t="s">
        <v>45</v>
      </c>
      <c r="B39" s="22">
        <v>0.497534722222222</v>
      </c>
      <c r="C39" s="25">
        <v>9.8369999999999997</v>
      </c>
      <c r="D39" s="26">
        <v>519</v>
      </c>
      <c r="E39" s="26">
        <v>-0.96</v>
      </c>
      <c r="F39" s="41">
        <f t="shared" si="1"/>
        <v>6.8657999999999997E-2</v>
      </c>
      <c r="G39" s="69">
        <v>103.48699999999999</v>
      </c>
      <c r="H39" s="26">
        <f t="shared" si="0"/>
        <v>0.36569524395113556</v>
      </c>
      <c r="I39" s="73">
        <v>1.911</v>
      </c>
    </row>
    <row r="40" spans="1:10" ht="20.25" customHeight="1" x14ac:dyDescent="0.3">
      <c r="A40" s="18" t="s">
        <v>46</v>
      </c>
      <c r="B40" s="22">
        <v>0.498923611111111</v>
      </c>
      <c r="C40" s="25">
        <v>9.8330000000000002</v>
      </c>
      <c r="D40" s="26">
        <v>519</v>
      </c>
      <c r="E40" s="26">
        <v>-0.96499999999999997</v>
      </c>
      <c r="F40" s="41">
        <f t="shared" si="1"/>
        <v>6.410075000000004E-2</v>
      </c>
      <c r="G40" s="69">
        <v>103.979</v>
      </c>
      <c r="H40" s="26">
        <f t="shared" si="0"/>
        <v>0.36743903344017131</v>
      </c>
      <c r="I40" s="73">
        <v>1.885</v>
      </c>
    </row>
    <row r="41" spans="1:10" ht="20.25" customHeight="1" x14ac:dyDescent="0.3">
      <c r="A41" s="18" t="s">
        <v>47</v>
      </c>
      <c r="B41" s="22">
        <v>0.50031250000000005</v>
      </c>
      <c r="C41" s="25">
        <v>9.8369999999999997</v>
      </c>
      <c r="D41" s="26">
        <v>518</v>
      </c>
      <c r="E41" s="26">
        <v>-0.97</v>
      </c>
      <c r="F41" s="41">
        <f t="shared" si="1"/>
        <v>5.9543500000000082E-2</v>
      </c>
      <c r="G41" s="69">
        <v>104.241</v>
      </c>
      <c r="H41" s="26">
        <f t="shared" si="0"/>
        <v>0.36835967729966401</v>
      </c>
      <c r="I41" s="73">
        <v>1.8140000000000001</v>
      </c>
    </row>
    <row r="42" spans="1:10" ht="20.25" customHeight="1" x14ac:dyDescent="0.3">
      <c r="A42" s="18" t="s">
        <v>48</v>
      </c>
      <c r="B42" s="22">
        <v>0.50170138888888904</v>
      </c>
      <c r="C42" s="25">
        <v>9.8529999999999998</v>
      </c>
      <c r="D42" s="26">
        <v>518</v>
      </c>
      <c r="E42" s="26">
        <v>-0.96899999999999997</v>
      </c>
      <c r="F42" s="41">
        <f t="shared" si="1"/>
        <v>6.0454950000000007E-2</v>
      </c>
      <c r="G42" s="69">
        <v>104.381</v>
      </c>
      <c r="H42" s="26">
        <f t="shared" si="0"/>
        <v>0.36883354593414208</v>
      </c>
      <c r="I42" s="73">
        <v>1.8839999999999999</v>
      </c>
    </row>
    <row r="43" spans="1:10" ht="20.25" customHeight="1" x14ac:dyDescent="0.3">
      <c r="A43" s="18" t="s">
        <v>49</v>
      </c>
      <c r="B43" s="22">
        <v>0.50309027777777804</v>
      </c>
      <c r="C43" s="25">
        <v>9.8610000000000007</v>
      </c>
      <c r="D43" s="26">
        <v>518</v>
      </c>
      <c r="E43" s="26">
        <v>-0.97399999999999998</v>
      </c>
      <c r="F43" s="41">
        <f t="shared" si="1"/>
        <v>5.589770000000005E-2</v>
      </c>
      <c r="G43" s="69">
        <v>104.56399999999999</v>
      </c>
      <c r="H43" s="26">
        <f t="shared" si="0"/>
        <v>0.36946973792538101</v>
      </c>
      <c r="I43" s="73">
        <v>1.8839999999999999</v>
      </c>
    </row>
    <row r="44" spans="1:10" ht="20.25" customHeight="1" x14ac:dyDescent="0.3">
      <c r="A44" s="18" t="s">
        <v>50</v>
      </c>
      <c r="B44" s="22">
        <v>0.50447916666666703</v>
      </c>
      <c r="C44" s="25">
        <v>9.8729999999999993</v>
      </c>
      <c r="D44" s="26">
        <v>518</v>
      </c>
      <c r="E44" s="26">
        <v>-0.97299999999999998</v>
      </c>
      <c r="F44" s="41">
        <f t="shared" si="1"/>
        <v>5.6809149999999975E-2</v>
      </c>
      <c r="G44" s="69">
        <v>104.895</v>
      </c>
      <c r="H44" s="26">
        <f t="shared" si="0"/>
        <v>0.37062358889560215</v>
      </c>
      <c r="I44" s="73">
        <v>1.885</v>
      </c>
    </row>
    <row r="45" spans="1:10" ht="20.25" customHeight="1" x14ac:dyDescent="0.3">
      <c r="A45" s="18" t="s">
        <v>51</v>
      </c>
      <c r="B45" s="22">
        <v>0.50586805555555503</v>
      </c>
      <c r="C45" s="25">
        <v>9.8889999999999993</v>
      </c>
      <c r="D45" s="26">
        <v>518</v>
      </c>
      <c r="E45" s="26">
        <v>-0.98199999999999998</v>
      </c>
      <c r="F45" s="41">
        <f t="shared" si="1"/>
        <v>4.8606099999999985E-2</v>
      </c>
      <c r="G45" s="69">
        <v>104.846</v>
      </c>
      <c r="H45" s="26">
        <f t="shared" si="0"/>
        <v>0.37042951678037306</v>
      </c>
      <c r="I45" s="73">
        <v>1.9179999999999999</v>
      </c>
    </row>
    <row r="46" spans="1:10" ht="20.25" customHeight="1" x14ac:dyDescent="0.3">
      <c r="A46" s="18" t="s">
        <v>52</v>
      </c>
      <c r="B46" s="22">
        <v>0.50725694444444402</v>
      </c>
      <c r="C46" s="25">
        <v>9.8810000000000002</v>
      </c>
      <c r="D46" s="26">
        <v>518</v>
      </c>
      <c r="E46" s="26">
        <v>-0.97799999999999998</v>
      </c>
      <c r="F46" s="41">
        <f t="shared" si="1"/>
        <v>5.2251900000000018E-2</v>
      </c>
      <c r="G46" s="69">
        <v>105.605</v>
      </c>
      <c r="H46" s="26">
        <f t="shared" si="0"/>
        <v>0.37312167218431913</v>
      </c>
      <c r="I46" s="73">
        <v>1.9379999999999999</v>
      </c>
    </row>
    <row r="47" spans="1:10" ht="20.25" customHeight="1" x14ac:dyDescent="0.3">
      <c r="A47" s="18" t="s">
        <v>53</v>
      </c>
      <c r="B47" s="22">
        <v>0.50864583333333302</v>
      </c>
      <c r="C47" s="25">
        <v>9.8810000000000002</v>
      </c>
      <c r="D47" s="26">
        <v>519</v>
      </c>
      <c r="E47" s="26">
        <v>-0.97799999999999998</v>
      </c>
      <c r="F47" s="41">
        <f t="shared" si="1"/>
        <v>5.2251900000000018E-2</v>
      </c>
      <c r="G47" s="69">
        <v>105.831</v>
      </c>
      <c r="H47" s="26">
        <f t="shared" si="0"/>
        <v>0.37392017128865751</v>
      </c>
      <c r="I47" s="73">
        <v>1.9530000000000001</v>
      </c>
    </row>
    <row r="48" spans="1:10" ht="20.25" customHeight="1" x14ac:dyDescent="0.3">
      <c r="A48" s="18" t="s">
        <v>54</v>
      </c>
      <c r="B48" s="22">
        <v>0.51003472222222201</v>
      </c>
      <c r="C48" s="25">
        <v>9.8770000000000007</v>
      </c>
      <c r="D48" s="26">
        <v>518</v>
      </c>
      <c r="E48" s="26">
        <v>-0.98299999999999998</v>
      </c>
      <c r="F48" s="41">
        <f t="shared" si="1"/>
        <v>4.7694650000000061E-2</v>
      </c>
      <c r="G48" s="69">
        <v>106.211</v>
      </c>
      <c r="H48" s="26">
        <f t="shared" si="0"/>
        <v>0.3752680839637208</v>
      </c>
      <c r="I48" s="73">
        <v>1.909</v>
      </c>
    </row>
    <row r="49" spans="1:9" ht="20.25" customHeight="1" x14ac:dyDescent="0.3">
      <c r="A49" s="18" t="s">
        <v>55</v>
      </c>
      <c r="B49" s="22">
        <v>0.51142361111111101</v>
      </c>
      <c r="C49" s="25">
        <v>9.8729999999999993</v>
      </c>
      <c r="D49" s="26">
        <v>519</v>
      </c>
      <c r="E49" s="26">
        <v>-0.98299999999999998</v>
      </c>
      <c r="F49" s="41">
        <f t="shared" si="1"/>
        <v>4.7694650000000061E-2</v>
      </c>
      <c r="G49" s="69">
        <v>106.13800000000001</v>
      </c>
      <c r="H49" s="26">
        <f t="shared" si="0"/>
        <v>0.37501545810764503</v>
      </c>
      <c r="I49" s="73">
        <v>1.956</v>
      </c>
    </row>
    <row r="50" spans="1:9" ht="20.25" customHeight="1" x14ac:dyDescent="0.3">
      <c r="A50" s="18" t="s">
        <v>56</v>
      </c>
      <c r="B50" s="22">
        <v>0.5128125</v>
      </c>
      <c r="C50" s="25">
        <v>9.8689999999999998</v>
      </c>
      <c r="D50" s="26">
        <v>518</v>
      </c>
      <c r="E50" s="26">
        <v>-0.98799999999999999</v>
      </c>
      <c r="F50" s="41">
        <f t="shared" si="1"/>
        <v>4.3137399999999992E-2</v>
      </c>
      <c r="G50" s="69">
        <v>106.33</v>
      </c>
      <c r="H50" s="26">
        <f t="shared" si="0"/>
        <v>0.37569915800705961</v>
      </c>
      <c r="I50" s="73">
        <v>1.8759999999999999</v>
      </c>
    </row>
    <row r="51" spans="1:9" ht="20.25" customHeight="1" x14ac:dyDescent="0.3">
      <c r="A51" s="18" t="s">
        <v>57</v>
      </c>
      <c r="B51" s="22">
        <v>0.514201388888889</v>
      </c>
      <c r="C51" s="25">
        <v>9.8569999999999993</v>
      </c>
      <c r="D51" s="26">
        <v>518</v>
      </c>
      <c r="E51" s="26">
        <v>-0.98899999999999999</v>
      </c>
      <c r="F51" s="41">
        <f t="shared" si="1"/>
        <v>4.2225950000000068E-2</v>
      </c>
      <c r="G51" s="69">
        <v>106.639</v>
      </c>
      <c r="H51" s="26">
        <f t="shared" si="0"/>
        <v>0.37680693410410349</v>
      </c>
      <c r="I51" s="73">
        <v>1.89</v>
      </c>
    </row>
    <row r="52" spans="1:9" ht="20.25" customHeight="1" x14ac:dyDescent="0.3">
      <c r="A52" s="18" t="s">
        <v>58</v>
      </c>
      <c r="B52" s="22">
        <v>0.51559027777777799</v>
      </c>
      <c r="C52" s="25">
        <v>9.8490000000000002</v>
      </c>
      <c r="D52" s="26">
        <v>518</v>
      </c>
      <c r="E52" s="26">
        <v>-0.98899999999999999</v>
      </c>
      <c r="F52" s="41">
        <f t="shared" si="1"/>
        <v>4.2225950000000068E-2</v>
      </c>
      <c r="G52" s="69">
        <v>106.908</v>
      </c>
      <c r="H52" s="26">
        <f t="shared" si="0"/>
        <v>0.37776811932197646</v>
      </c>
      <c r="I52" s="73">
        <v>1.875</v>
      </c>
    </row>
    <row r="53" spans="1:9" ht="20.25" customHeight="1" x14ac:dyDescent="0.3">
      <c r="A53" s="18" t="s">
        <v>59</v>
      </c>
      <c r="B53" s="22">
        <v>0.51697916666666599</v>
      </c>
      <c r="C53" s="25">
        <v>9.8529999999999998</v>
      </c>
      <c r="D53" s="26">
        <v>518</v>
      </c>
      <c r="E53" s="26">
        <v>-0.99399999999999999</v>
      </c>
      <c r="F53" s="41">
        <f t="shared" si="1"/>
        <v>3.7668699999999999E-2</v>
      </c>
      <c r="G53" s="69">
        <v>107.396</v>
      </c>
      <c r="H53" s="26">
        <f t="shared" si="0"/>
        <v>0.37948714324583133</v>
      </c>
      <c r="I53" s="73">
        <v>1.861</v>
      </c>
    </row>
    <row r="54" spans="1:9" ht="20.25" customHeight="1" x14ac:dyDescent="0.3">
      <c r="A54" s="18" t="s">
        <v>60</v>
      </c>
      <c r="B54" s="22">
        <v>0.51836805555555499</v>
      </c>
      <c r="C54" s="25">
        <v>9.8330000000000002</v>
      </c>
      <c r="D54" s="26">
        <v>518</v>
      </c>
      <c r="E54" s="26">
        <v>-0.995</v>
      </c>
      <c r="F54" s="41">
        <f t="shared" si="1"/>
        <v>3.6757249999999964E-2</v>
      </c>
      <c r="G54" s="69">
        <v>106.467</v>
      </c>
      <c r="H54" s="26">
        <f t="shared" si="0"/>
        <v>0.37623108101900116</v>
      </c>
      <c r="I54" s="73">
        <v>1.899</v>
      </c>
    </row>
    <row r="55" spans="1:9" ht="20.25" customHeight="1" x14ac:dyDescent="0.3">
      <c r="A55" s="18" t="s">
        <v>61</v>
      </c>
      <c r="B55" s="22">
        <v>0.51975694444444398</v>
      </c>
      <c r="C55" s="25">
        <v>9.8330000000000002</v>
      </c>
      <c r="D55" s="26">
        <v>518</v>
      </c>
      <c r="E55" s="26">
        <v>-0.995</v>
      </c>
      <c r="F55" s="41">
        <f t="shared" si="1"/>
        <v>3.6757249999999964E-2</v>
      </c>
      <c r="G55" s="69">
        <v>106.09</v>
      </c>
      <c r="H55" s="26">
        <f t="shared" si="0"/>
        <v>0.37489884551368813</v>
      </c>
      <c r="I55" s="73">
        <v>1.853</v>
      </c>
    </row>
    <row r="56" spans="1:9" ht="20.25" customHeight="1" thickBot="1" x14ac:dyDescent="0.35">
      <c r="A56" s="19" t="s">
        <v>62</v>
      </c>
      <c r="B56" s="23">
        <v>0.52114583333333298</v>
      </c>
      <c r="C56" s="27">
        <v>9.8369999999999997</v>
      </c>
      <c r="D56" s="28">
        <v>519</v>
      </c>
      <c r="E56" s="28">
        <v>-0.995</v>
      </c>
      <c r="F56" s="42">
        <f t="shared" si="1"/>
        <v>3.6757249999999964E-2</v>
      </c>
      <c r="G56" s="70">
        <v>107.67</v>
      </c>
      <c r="H56" s="28">
        <f t="shared" si="0"/>
        <v>0.38047684169237461</v>
      </c>
      <c r="I56" s="74">
        <v>1.9319999999999999</v>
      </c>
    </row>
  </sheetData>
  <printOptions horizontalCentered="1"/>
  <pageMargins left="1.45" right="1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Werte</vt:lpstr>
      <vt:lpstr>Sauerstoff_alle</vt:lpstr>
      <vt:lpstr>BR7_Redox</vt:lpstr>
      <vt:lpstr>F2_Redox</vt:lpstr>
      <vt:lpstr>Werte!Drucktitel</vt:lpstr>
    </vt:vector>
  </TitlesOfParts>
  <Company>Fachhochschule Lübeck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Külls, Christoph</dc:creator>
  <cp:lastModifiedBy>MvGrafenstein</cp:lastModifiedBy>
  <cp:lastPrinted>2016-06-21T06:36:11Z</cp:lastPrinted>
  <dcterms:created xsi:type="dcterms:W3CDTF">2016-06-21T06:29:12Z</dcterms:created>
  <dcterms:modified xsi:type="dcterms:W3CDTF">2016-07-11T13:08:18Z</dcterms:modified>
</cp:coreProperties>
</file>