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2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3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drawings/drawing4.xml" ContentType="application/vnd.openxmlformats-officedocument.drawing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drawings/drawing5.xml" ContentType="application/vnd.openxmlformats-officedocument.drawing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drawings/drawing6.xml" ContentType="application/vnd.openxmlformats-officedocument.drawing+xml"/>
  <Override PartName="/xl/charts/chart46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charts/chart47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charts/chart48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charts/chart49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charts/chart50.xml" ContentType="application/vnd.openxmlformats-officedocument.drawingml.chart+xml"/>
  <Override PartName="/xl/charts/style50.xml" ContentType="application/vnd.ms-office.chartstyle+xml"/>
  <Override PartName="/xl/charts/colors50.xml" ContentType="application/vnd.ms-office.chartcolorstyle+xml"/>
  <Override PartName="/xl/charts/chart51.xml" ContentType="application/vnd.openxmlformats-officedocument.drawingml.chart+xml"/>
  <Override PartName="/xl/charts/style51.xml" ContentType="application/vnd.ms-office.chartstyle+xml"/>
  <Override PartName="/xl/charts/colors51.xml" ContentType="application/vnd.ms-office.chartcolorstyle+xml"/>
  <Override PartName="/xl/charts/chart52.xml" ContentType="application/vnd.openxmlformats-officedocument.drawingml.chart+xml"/>
  <Override PartName="/xl/charts/style52.xml" ContentType="application/vnd.ms-office.chartstyle+xml"/>
  <Override PartName="/xl/charts/colors52.xml" ContentType="application/vnd.ms-office.chartcolorstyle+xml"/>
  <Override PartName="/xl/charts/chart53.xml" ContentType="application/vnd.openxmlformats-officedocument.drawingml.chart+xml"/>
  <Override PartName="/xl/charts/style53.xml" ContentType="application/vnd.ms-office.chartstyle+xml"/>
  <Override PartName="/xl/charts/colors53.xml" ContentType="application/vnd.ms-office.chartcolorstyle+xml"/>
  <Override PartName="/xl/charts/chart54.xml" ContentType="application/vnd.openxmlformats-officedocument.drawingml.chart+xml"/>
  <Override PartName="/xl/charts/style54.xml" ContentType="application/vnd.ms-office.chartstyle+xml"/>
  <Override PartName="/xl/charts/colors5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odelExcelPhreeqC\IW\"/>
    </mc:Choice>
  </mc:AlternateContent>
  <xr:revisionPtr revIDLastSave="0" documentId="13_ncr:1_{C62ACC4A-526C-44EC-98EE-6C80EC587FAC}" xr6:coauthVersionLast="45" xr6:coauthVersionMax="45" xr10:uidLastSave="{00000000-0000-0000-0000-000000000000}"/>
  <bookViews>
    <workbookView xWindow="-108" yWindow="-108" windowWidth="23256" windowHeight="13176" activeTab="5" xr2:uid="{00000000-000D-0000-FFFF-FFFF00000000}"/>
  </bookViews>
  <sheets>
    <sheet name="-0.7Ca" sheetId="1" r:id="rId1"/>
    <sheet name="-1Ca" sheetId="2" r:id="rId2"/>
    <sheet name="-1.2Ca" sheetId="4" r:id="rId3"/>
    <sheet name="-1.5Ca" sheetId="6" r:id="rId4"/>
    <sheet name="-1.7Ca " sheetId="7" r:id="rId5"/>
    <sheet name="-2Ca" sheetId="9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A4" i="9" l="1"/>
  <c r="BA5" i="9"/>
  <c r="BA6" i="9"/>
  <c r="BA7" i="9"/>
  <c r="BA8" i="9"/>
  <c r="BA9" i="9"/>
  <c r="BA10" i="9"/>
  <c r="BA11" i="9"/>
  <c r="BA12" i="9"/>
  <c r="BA13" i="9"/>
  <c r="BA14" i="9"/>
  <c r="BA15" i="9"/>
  <c r="BA16" i="9"/>
  <c r="BA17" i="9"/>
  <c r="BA18" i="9"/>
  <c r="BA19" i="9"/>
  <c r="BA20" i="9"/>
  <c r="BA21" i="9"/>
  <c r="BA22" i="9"/>
  <c r="BA23" i="9"/>
  <c r="BA24" i="9"/>
  <c r="BA25" i="9"/>
  <c r="BA26" i="9"/>
  <c r="BA27" i="9"/>
  <c r="BA28" i="9"/>
  <c r="BA29" i="9"/>
  <c r="BA4" i="7"/>
  <c r="BA5" i="7"/>
  <c r="BA6" i="7"/>
  <c r="BA7" i="7"/>
  <c r="BA8" i="7"/>
  <c r="BA9" i="7"/>
  <c r="BA10" i="7"/>
  <c r="BA11" i="7"/>
  <c r="BA12" i="7"/>
  <c r="BA13" i="7"/>
  <c r="BA14" i="7"/>
  <c r="BA15" i="7"/>
  <c r="BA16" i="7"/>
  <c r="BA17" i="7"/>
  <c r="BA18" i="7"/>
  <c r="BA19" i="7"/>
  <c r="BA20" i="7"/>
  <c r="BA21" i="7"/>
  <c r="BA22" i="7"/>
  <c r="BA23" i="7"/>
  <c r="BA24" i="7"/>
  <c r="BA25" i="7"/>
  <c r="BA26" i="7"/>
  <c r="BA27" i="7"/>
  <c r="BA28" i="7"/>
  <c r="BA29" i="7"/>
  <c r="BA4" i="6"/>
  <c r="BA5" i="6"/>
  <c r="BA6" i="6"/>
  <c r="BA7" i="6"/>
  <c r="BA8" i="6"/>
  <c r="BA9" i="6"/>
  <c r="BA10" i="6"/>
  <c r="BA11" i="6"/>
  <c r="BA12" i="6"/>
  <c r="BA13" i="6"/>
  <c r="BA14" i="6"/>
  <c r="BA15" i="6"/>
  <c r="BA16" i="6"/>
  <c r="BA17" i="6"/>
  <c r="BA18" i="6"/>
  <c r="BA19" i="6"/>
  <c r="BA20" i="6"/>
  <c r="BA21" i="6"/>
  <c r="BA22" i="6"/>
  <c r="BA23" i="6"/>
  <c r="BA24" i="6"/>
  <c r="BA25" i="6"/>
  <c r="BA26" i="6"/>
  <c r="BA27" i="6"/>
  <c r="BA28" i="6"/>
  <c r="BA29" i="6"/>
  <c r="BA4" i="4"/>
  <c r="BA5" i="4"/>
  <c r="BA6" i="4"/>
  <c r="BA7" i="4"/>
  <c r="BA8" i="4"/>
  <c r="BA9" i="4"/>
  <c r="BA10" i="4"/>
  <c r="BA11" i="4"/>
  <c r="BA12" i="4"/>
  <c r="BA13" i="4"/>
  <c r="BA14" i="4"/>
  <c r="BA15" i="4"/>
  <c r="BA16" i="4"/>
  <c r="BA17" i="4"/>
  <c r="BA18" i="4"/>
  <c r="BA19" i="4"/>
  <c r="BA20" i="4"/>
  <c r="BA21" i="4"/>
  <c r="BA22" i="4"/>
  <c r="BA23" i="4"/>
  <c r="BA24" i="4"/>
  <c r="BA25" i="4"/>
  <c r="BA4" i="2"/>
  <c r="BA5" i="2"/>
  <c r="BA6" i="2"/>
  <c r="BA7" i="2"/>
  <c r="BA8" i="2"/>
  <c r="BA9" i="2"/>
  <c r="BA10" i="2"/>
  <c r="BA11" i="2"/>
  <c r="BA12" i="2"/>
  <c r="BA13" i="2"/>
  <c r="BA14" i="2"/>
  <c r="BA15" i="2"/>
  <c r="BA16" i="2"/>
  <c r="BA17" i="2"/>
  <c r="BA18" i="2"/>
  <c r="BA19" i="2"/>
  <c r="BA20" i="2"/>
  <c r="BA21" i="2"/>
  <c r="BA22" i="2"/>
  <c r="BA23" i="2"/>
  <c r="BA24" i="2"/>
  <c r="BA25" i="2"/>
  <c r="BA26" i="2"/>
  <c r="BA27" i="2"/>
  <c r="BA28" i="2"/>
  <c r="BA29" i="2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AZ4" i="9"/>
  <c r="AZ5" i="9"/>
  <c r="AZ6" i="9"/>
  <c r="AZ7" i="9"/>
  <c r="AZ8" i="9"/>
  <c r="AZ9" i="9"/>
  <c r="AZ10" i="9"/>
  <c r="AZ11" i="9"/>
  <c r="AZ12" i="9"/>
  <c r="AZ13" i="9"/>
  <c r="AZ14" i="9"/>
  <c r="AZ15" i="9"/>
  <c r="AZ16" i="9"/>
  <c r="AZ17" i="9"/>
  <c r="AZ18" i="9"/>
  <c r="AZ19" i="9"/>
  <c r="AZ20" i="9"/>
  <c r="AZ21" i="9"/>
  <c r="AZ22" i="9"/>
  <c r="AZ23" i="9"/>
  <c r="AZ24" i="9"/>
  <c r="AZ25" i="9"/>
  <c r="AZ26" i="9"/>
  <c r="AZ27" i="9"/>
  <c r="AZ28" i="9"/>
  <c r="AZ29" i="9"/>
  <c r="AZ4" i="7"/>
  <c r="AZ5" i="7"/>
  <c r="AZ6" i="7"/>
  <c r="AZ7" i="7"/>
  <c r="AZ8" i="7"/>
  <c r="AZ9" i="7"/>
  <c r="AZ10" i="7"/>
  <c r="AZ11" i="7"/>
  <c r="AZ12" i="7"/>
  <c r="AZ13" i="7"/>
  <c r="AZ14" i="7"/>
  <c r="AZ15" i="7"/>
  <c r="AZ16" i="7"/>
  <c r="AZ17" i="7"/>
  <c r="AZ18" i="7"/>
  <c r="AZ19" i="7"/>
  <c r="AZ20" i="7"/>
  <c r="AZ21" i="7"/>
  <c r="AZ22" i="7"/>
  <c r="AZ23" i="7"/>
  <c r="AZ24" i="7"/>
  <c r="AZ25" i="7"/>
  <c r="AZ26" i="7"/>
  <c r="AZ27" i="7"/>
  <c r="AZ28" i="7"/>
  <c r="AZ29" i="7"/>
  <c r="AZ4" i="6"/>
  <c r="AZ5" i="6"/>
  <c r="AZ6" i="6"/>
  <c r="AZ7" i="6"/>
  <c r="AZ8" i="6"/>
  <c r="AZ9" i="6"/>
  <c r="AZ10" i="6"/>
  <c r="AZ11" i="6"/>
  <c r="AZ12" i="6"/>
  <c r="AZ13" i="6"/>
  <c r="AZ14" i="6"/>
  <c r="AZ15" i="6"/>
  <c r="AZ16" i="6"/>
  <c r="AZ17" i="6"/>
  <c r="AZ18" i="6"/>
  <c r="AZ19" i="6"/>
  <c r="AZ20" i="6"/>
  <c r="AZ21" i="6"/>
  <c r="AZ22" i="6"/>
  <c r="AZ23" i="6"/>
  <c r="AZ24" i="6"/>
  <c r="AZ25" i="6"/>
  <c r="AZ26" i="6"/>
  <c r="AZ27" i="6"/>
  <c r="AZ28" i="6"/>
  <c r="AZ29" i="6"/>
  <c r="AZ4" i="4"/>
  <c r="AZ5" i="4"/>
  <c r="AZ6" i="4"/>
  <c r="AZ7" i="4"/>
  <c r="AZ8" i="4"/>
  <c r="AZ9" i="4"/>
  <c r="AZ10" i="4"/>
  <c r="AZ11" i="4"/>
  <c r="AZ12" i="4"/>
  <c r="AZ13" i="4"/>
  <c r="AZ14" i="4"/>
  <c r="AZ15" i="4"/>
  <c r="AZ16" i="4"/>
  <c r="AZ17" i="4"/>
  <c r="AZ18" i="4"/>
  <c r="AZ19" i="4"/>
  <c r="AZ20" i="4"/>
  <c r="AZ21" i="4"/>
  <c r="AZ22" i="4"/>
  <c r="AZ23" i="4"/>
  <c r="AZ24" i="4"/>
  <c r="AZ25" i="4"/>
  <c r="AZ4" i="2"/>
  <c r="AZ5" i="2"/>
  <c r="AZ6" i="2"/>
  <c r="AZ7" i="2"/>
  <c r="AZ8" i="2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Z23" i="2"/>
  <c r="AZ24" i="2"/>
  <c r="AZ25" i="2"/>
  <c r="AZ26" i="2"/>
  <c r="AZ27" i="2"/>
  <c r="AZ28" i="2"/>
  <c r="AZ29" i="2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Y4" i="9"/>
  <c r="AY5" i="9"/>
  <c r="AY6" i="9"/>
  <c r="AY7" i="9"/>
  <c r="AY8" i="9"/>
  <c r="AY9" i="9"/>
  <c r="AY10" i="9"/>
  <c r="AY11" i="9"/>
  <c r="AY12" i="9"/>
  <c r="AY13" i="9"/>
  <c r="AY14" i="9"/>
  <c r="AY15" i="9"/>
  <c r="AY16" i="9"/>
  <c r="AY17" i="9"/>
  <c r="AY18" i="9"/>
  <c r="AY19" i="9"/>
  <c r="AY20" i="9"/>
  <c r="AY21" i="9"/>
  <c r="AY22" i="9"/>
  <c r="AY23" i="9"/>
  <c r="AY24" i="9"/>
  <c r="AY25" i="9"/>
  <c r="AY26" i="9"/>
  <c r="AY27" i="9"/>
  <c r="AY28" i="9"/>
  <c r="AY29" i="9"/>
  <c r="AY4" i="7"/>
  <c r="AY5" i="7"/>
  <c r="AY6" i="7"/>
  <c r="AY7" i="7"/>
  <c r="AY8" i="7"/>
  <c r="AY9" i="7"/>
  <c r="AY10" i="7"/>
  <c r="AY11" i="7"/>
  <c r="AY12" i="7"/>
  <c r="AY13" i="7"/>
  <c r="AY14" i="7"/>
  <c r="AY15" i="7"/>
  <c r="AY16" i="7"/>
  <c r="AY17" i="7"/>
  <c r="AY18" i="7"/>
  <c r="AY19" i="7"/>
  <c r="AY20" i="7"/>
  <c r="AY21" i="7"/>
  <c r="AY22" i="7"/>
  <c r="AY23" i="7"/>
  <c r="AY24" i="7"/>
  <c r="AY25" i="7"/>
  <c r="AY26" i="7"/>
  <c r="AY27" i="7"/>
  <c r="AY28" i="7"/>
  <c r="AY29" i="7"/>
  <c r="AY4" i="6"/>
  <c r="AY5" i="6"/>
  <c r="AY6" i="6"/>
  <c r="AY7" i="6"/>
  <c r="AY8" i="6"/>
  <c r="AY9" i="6"/>
  <c r="AY10" i="6"/>
  <c r="AY11" i="6"/>
  <c r="AY12" i="6"/>
  <c r="AY13" i="6"/>
  <c r="AY14" i="6"/>
  <c r="AY15" i="6"/>
  <c r="AY16" i="6"/>
  <c r="AY17" i="6"/>
  <c r="AY18" i="6"/>
  <c r="AY19" i="6"/>
  <c r="AY20" i="6"/>
  <c r="AY21" i="6"/>
  <c r="AY22" i="6"/>
  <c r="AY23" i="6"/>
  <c r="AY24" i="6"/>
  <c r="AY25" i="6"/>
  <c r="AY26" i="6"/>
  <c r="AY27" i="6"/>
  <c r="AY28" i="6"/>
  <c r="AY29" i="6"/>
  <c r="AY4" i="4"/>
  <c r="AY5" i="4"/>
  <c r="AY6" i="4"/>
  <c r="AY7" i="4"/>
  <c r="AY8" i="4"/>
  <c r="AY9" i="4"/>
  <c r="AY10" i="4"/>
  <c r="AY11" i="4"/>
  <c r="AY12" i="4"/>
  <c r="AY13" i="4"/>
  <c r="AY14" i="4"/>
  <c r="AY15" i="4"/>
  <c r="AY16" i="4"/>
  <c r="AY17" i="4"/>
  <c r="AY18" i="4"/>
  <c r="AY19" i="4"/>
  <c r="AY20" i="4"/>
  <c r="AY21" i="4"/>
  <c r="AY22" i="4"/>
  <c r="AY23" i="4"/>
  <c r="AY24" i="4"/>
  <c r="AY25" i="4"/>
  <c r="AY4" i="2"/>
  <c r="AY5" i="2"/>
  <c r="AY6" i="2"/>
  <c r="AY7" i="2"/>
  <c r="AY8" i="2"/>
  <c r="AY9" i="2"/>
  <c r="AY10" i="2"/>
  <c r="AY11" i="2"/>
  <c r="AY12" i="2"/>
  <c r="AY13" i="2"/>
  <c r="AY14" i="2"/>
  <c r="AY15" i="2"/>
  <c r="AY16" i="2"/>
  <c r="AY17" i="2"/>
  <c r="AY18" i="2"/>
  <c r="AY19" i="2"/>
  <c r="AY20" i="2"/>
  <c r="AY21" i="2"/>
  <c r="AY22" i="2"/>
  <c r="AY23" i="2"/>
  <c r="AY24" i="2"/>
  <c r="AY25" i="2"/>
  <c r="AY26" i="2"/>
  <c r="AY27" i="2"/>
  <c r="AY28" i="2"/>
  <c r="AY29" i="2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X4" i="9"/>
  <c r="AX5" i="9"/>
  <c r="AX6" i="9"/>
  <c r="AX7" i="9"/>
  <c r="AX8" i="9"/>
  <c r="AX9" i="9"/>
  <c r="AX10" i="9"/>
  <c r="AX11" i="9"/>
  <c r="AX12" i="9"/>
  <c r="AX13" i="9"/>
  <c r="AX14" i="9"/>
  <c r="AX15" i="9"/>
  <c r="AX16" i="9"/>
  <c r="AX17" i="9"/>
  <c r="AX18" i="9"/>
  <c r="AX19" i="9"/>
  <c r="AX20" i="9"/>
  <c r="AX21" i="9"/>
  <c r="AX22" i="9"/>
  <c r="AX23" i="9"/>
  <c r="AX24" i="9"/>
  <c r="AX25" i="9"/>
  <c r="AX26" i="9"/>
  <c r="AX27" i="9"/>
  <c r="AX28" i="9"/>
  <c r="AX29" i="9"/>
  <c r="AX4" i="7"/>
  <c r="AX5" i="7"/>
  <c r="AX6" i="7"/>
  <c r="AX7" i="7"/>
  <c r="AX8" i="7"/>
  <c r="AX9" i="7"/>
  <c r="AX10" i="7"/>
  <c r="AX11" i="7"/>
  <c r="AX12" i="7"/>
  <c r="AX13" i="7"/>
  <c r="AX14" i="7"/>
  <c r="AX15" i="7"/>
  <c r="AX16" i="7"/>
  <c r="AX17" i="7"/>
  <c r="AX18" i="7"/>
  <c r="AX19" i="7"/>
  <c r="AX20" i="7"/>
  <c r="AX21" i="7"/>
  <c r="AX22" i="7"/>
  <c r="AX23" i="7"/>
  <c r="AX24" i="7"/>
  <c r="AX25" i="7"/>
  <c r="AX26" i="7"/>
  <c r="AX27" i="7"/>
  <c r="AX28" i="7"/>
  <c r="AX29" i="7"/>
  <c r="AX4" i="6"/>
  <c r="AX5" i="6"/>
  <c r="AX6" i="6"/>
  <c r="AX7" i="6"/>
  <c r="AX8" i="6"/>
  <c r="AX9" i="6"/>
  <c r="AX10" i="6"/>
  <c r="AX11" i="6"/>
  <c r="AX12" i="6"/>
  <c r="AX13" i="6"/>
  <c r="AX14" i="6"/>
  <c r="AX15" i="6"/>
  <c r="AX16" i="6"/>
  <c r="AX17" i="6"/>
  <c r="AX18" i="6"/>
  <c r="AX19" i="6"/>
  <c r="AX20" i="6"/>
  <c r="AX21" i="6"/>
  <c r="AX22" i="6"/>
  <c r="AX23" i="6"/>
  <c r="AX24" i="6"/>
  <c r="AX25" i="6"/>
  <c r="AX26" i="6"/>
  <c r="AX27" i="6"/>
  <c r="AX28" i="6"/>
  <c r="AX29" i="6"/>
  <c r="AX4" i="4"/>
  <c r="AX5" i="4"/>
  <c r="AX6" i="4"/>
  <c r="AX7" i="4"/>
  <c r="AX8" i="4"/>
  <c r="AX9" i="4"/>
  <c r="AX10" i="4"/>
  <c r="AX11" i="4"/>
  <c r="AX12" i="4"/>
  <c r="AX13" i="4"/>
  <c r="AX14" i="4"/>
  <c r="AX15" i="4"/>
  <c r="AX16" i="4"/>
  <c r="AX17" i="4"/>
  <c r="AX18" i="4"/>
  <c r="AX19" i="4"/>
  <c r="AX20" i="4"/>
  <c r="AX21" i="4"/>
  <c r="AX22" i="4"/>
  <c r="AX23" i="4"/>
  <c r="AX24" i="4"/>
  <c r="AX25" i="4"/>
  <c r="AX4" i="2"/>
  <c r="AX5" i="2"/>
  <c r="AX6" i="2"/>
  <c r="AX7" i="2"/>
  <c r="AX8" i="2"/>
  <c r="AX9" i="2"/>
  <c r="AX10" i="2"/>
  <c r="AX11" i="2"/>
  <c r="AX12" i="2"/>
  <c r="AX13" i="2"/>
  <c r="AX14" i="2"/>
  <c r="AX15" i="2"/>
  <c r="AX16" i="2"/>
  <c r="AX17" i="2"/>
  <c r="AX18" i="2"/>
  <c r="AX19" i="2"/>
  <c r="AX20" i="2"/>
  <c r="AX21" i="2"/>
  <c r="AX22" i="2"/>
  <c r="AX23" i="2"/>
  <c r="AX24" i="2"/>
  <c r="AX25" i="2"/>
  <c r="AX26" i="2"/>
  <c r="AX27" i="2"/>
  <c r="AX28" i="2"/>
  <c r="AX29" i="2"/>
  <c r="AX4" i="1"/>
  <c r="AX5" i="1"/>
  <c r="AX6" i="1"/>
  <c r="AX7" i="1"/>
  <c r="AX8" i="1"/>
  <c r="AX9" i="1"/>
  <c r="AX10" i="1"/>
  <c r="AX11" i="1"/>
  <c r="AX12" i="1"/>
  <c r="AX13" i="1"/>
  <c r="AX14" i="1"/>
  <c r="AX15" i="1"/>
  <c r="AX16" i="1"/>
  <c r="AX17" i="1"/>
  <c r="AX18" i="1"/>
  <c r="AX19" i="1"/>
  <c r="AX20" i="1"/>
  <c r="AX21" i="1"/>
  <c r="AX22" i="1"/>
  <c r="AX23" i="1"/>
  <c r="AX24" i="1"/>
  <c r="AX25" i="1"/>
  <c r="AX26" i="1"/>
  <c r="AX27" i="1"/>
  <c r="AX28" i="1"/>
  <c r="AW4" i="9"/>
  <c r="AW5" i="9"/>
  <c r="AW6" i="9"/>
  <c r="AW7" i="9"/>
  <c r="AW8" i="9"/>
  <c r="AW9" i="9"/>
  <c r="AW10" i="9"/>
  <c r="AW11" i="9"/>
  <c r="AW12" i="9"/>
  <c r="AW13" i="9"/>
  <c r="AW14" i="9"/>
  <c r="AW15" i="9"/>
  <c r="AW16" i="9"/>
  <c r="AW17" i="9"/>
  <c r="AW18" i="9"/>
  <c r="AW19" i="9"/>
  <c r="AW20" i="9"/>
  <c r="AW21" i="9"/>
  <c r="AW22" i="9"/>
  <c r="AW23" i="9"/>
  <c r="AW24" i="9"/>
  <c r="AW25" i="9"/>
  <c r="AW26" i="9"/>
  <c r="AW27" i="9"/>
  <c r="AW28" i="9"/>
  <c r="AW29" i="9"/>
  <c r="AW4" i="7"/>
  <c r="AW5" i="7"/>
  <c r="AW6" i="7"/>
  <c r="AW7" i="7"/>
  <c r="AW8" i="7"/>
  <c r="AW9" i="7"/>
  <c r="AW10" i="7"/>
  <c r="AW11" i="7"/>
  <c r="AW12" i="7"/>
  <c r="AW13" i="7"/>
  <c r="AW14" i="7"/>
  <c r="AW15" i="7"/>
  <c r="AW16" i="7"/>
  <c r="AW17" i="7"/>
  <c r="AW18" i="7"/>
  <c r="AW19" i="7"/>
  <c r="AW20" i="7"/>
  <c r="AW21" i="7"/>
  <c r="AW22" i="7"/>
  <c r="AW23" i="7"/>
  <c r="AW24" i="7"/>
  <c r="AW25" i="7"/>
  <c r="AW26" i="7"/>
  <c r="AW27" i="7"/>
  <c r="AW28" i="7"/>
  <c r="AW29" i="7"/>
  <c r="AW4" i="6"/>
  <c r="AW5" i="6"/>
  <c r="AW6" i="6"/>
  <c r="AW7" i="6"/>
  <c r="AW8" i="6"/>
  <c r="AW9" i="6"/>
  <c r="AW10" i="6"/>
  <c r="AW11" i="6"/>
  <c r="AW12" i="6"/>
  <c r="AW13" i="6"/>
  <c r="AW14" i="6"/>
  <c r="AW15" i="6"/>
  <c r="AW16" i="6"/>
  <c r="AW17" i="6"/>
  <c r="AW18" i="6"/>
  <c r="AW19" i="6"/>
  <c r="AW20" i="6"/>
  <c r="AW21" i="6"/>
  <c r="AW22" i="6"/>
  <c r="AW23" i="6"/>
  <c r="AW24" i="6"/>
  <c r="AW25" i="6"/>
  <c r="AW26" i="6"/>
  <c r="AW27" i="6"/>
  <c r="AW28" i="6"/>
  <c r="AW29" i="6"/>
  <c r="AW4" i="4"/>
  <c r="AW5" i="4"/>
  <c r="AW6" i="4"/>
  <c r="AW7" i="4"/>
  <c r="AW8" i="4"/>
  <c r="AW9" i="4"/>
  <c r="AW10" i="4"/>
  <c r="AW11" i="4"/>
  <c r="AW12" i="4"/>
  <c r="AW13" i="4"/>
  <c r="AW14" i="4"/>
  <c r="AW15" i="4"/>
  <c r="AW16" i="4"/>
  <c r="AW17" i="4"/>
  <c r="AW18" i="4"/>
  <c r="AW19" i="4"/>
  <c r="AW20" i="4"/>
  <c r="AW21" i="4"/>
  <c r="AW22" i="4"/>
  <c r="AW23" i="4"/>
  <c r="AW24" i="4"/>
  <c r="AW25" i="4"/>
  <c r="AW4" i="2"/>
  <c r="AW5" i="2"/>
  <c r="AW6" i="2"/>
  <c r="AW7" i="2"/>
  <c r="AW8" i="2"/>
  <c r="AW9" i="2"/>
  <c r="AW10" i="2"/>
  <c r="AW11" i="2"/>
  <c r="AW12" i="2"/>
  <c r="AW13" i="2"/>
  <c r="AW14" i="2"/>
  <c r="AW15" i="2"/>
  <c r="AW16" i="2"/>
  <c r="AW17" i="2"/>
  <c r="AW18" i="2"/>
  <c r="AW19" i="2"/>
  <c r="AW20" i="2"/>
  <c r="AW21" i="2"/>
  <c r="AW22" i="2"/>
  <c r="AW23" i="2"/>
  <c r="AW24" i="2"/>
  <c r="AW25" i="2"/>
  <c r="AW26" i="2"/>
  <c r="AW27" i="2"/>
  <c r="AW28" i="2"/>
  <c r="AW29" i="2"/>
  <c r="AW4" i="1"/>
  <c r="AW5" i="1"/>
  <c r="AW6" i="1"/>
  <c r="AW7" i="1"/>
  <c r="AW8" i="1"/>
  <c r="AW9" i="1"/>
  <c r="AW10" i="1"/>
  <c r="AW11" i="1"/>
  <c r="AW12" i="1"/>
  <c r="AW13" i="1"/>
  <c r="AW14" i="1"/>
  <c r="AW15" i="1"/>
  <c r="AW16" i="1"/>
  <c r="AW17" i="1"/>
  <c r="AW18" i="1"/>
  <c r="AW19" i="1"/>
  <c r="AW20" i="1"/>
  <c r="AW21" i="1"/>
  <c r="AW22" i="1"/>
  <c r="AW23" i="1"/>
  <c r="AW24" i="1"/>
  <c r="AW25" i="1"/>
  <c r="AW26" i="1"/>
  <c r="AW27" i="1"/>
  <c r="AW28" i="1"/>
  <c r="AU4" i="9"/>
  <c r="AU5" i="9"/>
  <c r="AU6" i="9"/>
  <c r="AU7" i="9"/>
  <c r="AU8" i="9"/>
  <c r="AU9" i="9"/>
  <c r="AU10" i="9"/>
  <c r="AU11" i="9"/>
  <c r="AU12" i="9"/>
  <c r="AU13" i="9"/>
  <c r="AU14" i="9"/>
  <c r="AU15" i="9"/>
  <c r="AU16" i="9"/>
  <c r="AU17" i="9"/>
  <c r="AU18" i="9"/>
  <c r="AU19" i="9"/>
  <c r="AU20" i="9"/>
  <c r="AU21" i="9"/>
  <c r="AU22" i="9"/>
  <c r="AU23" i="9"/>
  <c r="AU24" i="9"/>
  <c r="AU25" i="9"/>
  <c r="AU26" i="9"/>
  <c r="AU27" i="9"/>
  <c r="AU28" i="9"/>
  <c r="AU29" i="9"/>
  <c r="AU4" i="7"/>
  <c r="AU5" i="7"/>
  <c r="AU6" i="7"/>
  <c r="AU7" i="7"/>
  <c r="AU8" i="7"/>
  <c r="AU9" i="7"/>
  <c r="AU10" i="7"/>
  <c r="AU11" i="7"/>
  <c r="AU12" i="7"/>
  <c r="AU13" i="7"/>
  <c r="AU14" i="7"/>
  <c r="AU15" i="7"/>
  <c r="AU16" i="7"/>
  <c r="AU17" i="7"/>
  <c r="AU18" i="7"/>
  <c r="AU19" i="7"/>
  <c r="AU20" i="7"/>
  <c r="AU21" i="7"/>
  <c r="AU22" i="7"/>
  <c r="AU23" i="7"/>
  <c r="AU24" i="7"/>
  <c r="AU25" i="7"/>
  <c r="AU26" i="7"/>
  <c r="AU27" i="7"/>
  <c r="AU28" i="7"/>
  <c r="AU29" i="7"/>
  <c r="AU4" i="6"/>
  <c r="AU5" i="6"/>
  <c r="AU6" i="6"/>
  <c r="AU7" i="6"/>
  <c r="AU8" i="6"/>
  <c r="AU9" i="6"/>
  <c r="AU10" i="6"/>
  <c r="AU11" i="6"/>
  <c r="AU12" i="6"/>
  <c r="AU13" i="6"/>
  <c r="AU14" i="6"/>
  <c r="AU15" i="6"/>
  <c r="AU16" i="6"/>
  <c r="AU17" i="6"/>
  <c r="AU18" i="6"/>
  <c r="AU19" i="6"/>
  <c r="AU20" i="6"/>
  <c r="AU21" i="6"/>
  <c r="AU22" i="6"/>
  <c r="AU23" i="6"/>
  <c r="AU24" i="6"/>
  <c r="AU25" i="6"/>
  <c r="AU26" i="6"/>
  <c r="AU27" i="6"/>
  <c r="AU28" i="6"/>
  <c r="AU29" i="6"/>
  <c r="AU4" i="4"/>
  <c r="AU5" i="4"/>
  <c r="AU6" i="4"/>
  <c r="AU7" i="4"/>
  <c r="AU8" i="4"/>
  <c r="AU9" i="4"/>
  <c r="AU10" i="4"/>
  <c r="AU11" i="4"/>
  <c r="AU12" i="4"/>
  <c r="AU13" i="4"/>
  <c r="AU14" i="4"/>
  <c r="AU15" i="4"/>
  <c r="AU16" i="4"/>
  <c r="AU17" i="4"/>
  <c r="AU18" i="4"/>
  <c r="AU19" i="4"/>
  <c r="AU20" i="4"/>
  <c r="AU21" i="4"/>
  <c r="AU22" i="4"/>
  <c r="AU23" i="4"/>
  <c r="AU24" i="4"/>
  <c r="AU25" i="4"/>
  <c r="AU4" i="2"/>
  <c r="AU5" i="2"/>
  <c r="AU6" i="2"/>
  <c r="AU7" i="2"/>
  <c r="AU8" i="2"/>
  <c r="AU9" i="2"/>
  <c r="AU10" i="2"/>
  <c r="AU11" i="2"/>
  <c r="AU12" i="2"/>
  <c r="AU13" i="2"/>
  <c r="AU14" i="2"/>
  <c r="AU15" i="2"/>
  <c r="AU16" i="2"/>
  <c r="AU17" i="2"/>
  <c r="AU18" i="2"/>
  <c r="AU19" i="2"/>
  <c r="AU20" i="2"/>
  <c r="AU21" i="2"/>
  <c r="AU22" i="2"/>
  <c r="AU23" i="2"/>
  <c r="AU24" i="2"/>
  <c r="AU25" i="2"/>
  <c r="AU26" i="2"/>
  <c r="AU27" i="2"/>
  <c r="AU28" i="2"/>
  <c r="AU29" i="2"/>
  <c r="AT29" i="9"/>
  <c r="B29" i="9"/>
  <c r="AT28" i="9"/>
  <c r="B28" i="9"/>
  <c r="AT27" i="9"/>
  <c r="B27" i="9"/>
  <c r="AT26" i="9"/>
  <c r="B26" i="9"/>
  <c r="AT25" i="9"/>
  <c r="B25" i="9"/>
  <c r="AT24" i="9"/>
  <c r="B24" i="9"/>
  <c r="AT23" i="9"/>
  <c r="B23" i="9"/>
  <c r="AT22" i="9"/>
  <c r="B22" i="9"/>
  <c r="AT21" i="9"/>
  <c r="B21" i="9"/>
  <c r="AT20" i="9"/>
  <c r="B20" i="9"/>
  <c r="AT19" i="9"/>
  <c r="B19" i="9"/>
  <c r="AT18" i="9"/>
  <c r="B18" i="9"/>
  <c r="AT17" i="9"/>
  <c r="B17" i="9"/>
  <c r="AT16" i="9"/>
  <c r="B16" i="9"/>
  <c r="AT15" i="9"/>
  <c r="B15" i="9"/>
  <c r="AT14" i="9"/>
  <c r="B14" i="9"/>
  <c r="AT13" i="9"/>
  <c r="B13" i="9"/>
  <c r="AT12" i="9"/>
  <c r="B12" i="9"/>
  <c r="A12" i="9"/>
  <c r="AT11" i="9"/>
  <c r="B11" i="9"/>
  <c r="AT10" i="9"/>
  <c r="B10" i="9"/>
  <c r="AT9" i="9"/>
  <c r="B9" i="9"/>
  <c r="AT8" i="9"/>
  <c r="B8" i="9"/>
  <c r="AT7" i="9"/>
  <c r="B7" i="9"/>
  <c r="AT6" i="9"/>
  <c r="B6" i="9"/>
  <c r="AT5" i="9"/>
  <c r="B5" i="9"/>
  <c r="AT4" i="9"/>
  <c r="B4" i="9"/>
  <c r="BA3" i="9"/>
  <c r="AZ3" i="9"/>
  <c r="AY3" i="9"/>
  <c r="AX3" i="9"/>
  <c r="AW3" i="9"/>
  <c r="AU3" i="9"/>
  <c r="AT3" i="9"/>
  <c r="B3" i="9"/>
  <c r="AT29" i="7"/>
  <c r="B29" i="7"/>
  <c r="AT28" i="7"/>
  <c r="B28" i="7"/>
  <c r="AT27" i="7"/>
  <c r="B27" i="7"/>
  <c r="AT26" i="7"/>
  <c r="B26" i="7"/>
  <c r="AT25" i="7"/>
  <c r="B25" i="7"/>
  <c r="AT24" i="7"/>
  <c r="B24" i="7"/>
  <c r="AT23" i="7"/>
  <c r="B23" i="7"/>
  <c r="AT22" i="7"/>
  <c r="B22" i="7"/>
  <c r="AT21" i="7"/>
  <c r="B21" i="7"/>
  <c r="AT20" i="7"/>
  <c r="B20" i="7"/>
  <c r="AT19" i="7"/>
  <c r="B19" i="7"/>
  <c r="AT18" i="7"/>
  <c r="B18" i="7"/>
  <c r="AT17" i="7"/>
  <c r="B17" i="7"/>
  <c r="AT16" i="7"/>
  <c r="B16" i="7"/>
  <c r="AT15" i="7"/>
  <c r="B15" i="7"/>
  <c r="AT14" i="7"/>
  <c r="B14" i="7"/>
  <c r="AT13" i="7"/>
  <c r="B13" i="7"/>
  <c r="AT12" i="7"/>
  <c r="B12" i="7"/>
  <c r="A12" i="7"/>
  <c r="AT11" i="7"/>
  <c r="B11" i="7"/>
  <c r="AT10" i="7"/>
  <c r="B10" i="7"/>
  <c r="AT9" i="7"/>
  <c r="B9" i="7"/>
  <c r="AT8" i="7"/>
  <c r="B8" i="7"/>
  <c r="AT7" i="7"/>
  <c r="B7" i="7"/>
  <c r="AT6" i="7"/>
  <c r="B6" i="7"/>
  <c r="AT5" i="7"/>
  <c r="B5" i="7"/>
  <c r="AT4" i="7"/>
  <c r="B4" i="7"/>
  <c r="BA3" i="7"/>
  <c r="AZ3" i="7"/>
  <c r="AY3" i="7"/>
  <c r="AX3" i="7"/>
  <c r="AW3" i="7"/>
  <c r="AU3" i="7"/>
  <c r="AT3" i="7"/>
  <c r="B3" i="7"/>
  <c r="AT29" i="6"/>
  <c r="B29" i="6"/>
  <c r="AT28" i="6"/>
  <c r="B28" i="6"/>
  <c r="AT27" i="6"/>
  <c r="B27" i="6"/>
  <c r="AT26" i="6"/>
  <c r="B26" i="6"/>
  <c r="AT25" i="6"/>
  <c r="B25" i="6"/>
  <c r="AT24" i="6"/>
  <c r="B24" i="6"/>
  <c r="AT23" i="6"/>
  <c r="B23" i="6"/>
  <c r="AT22" i="6"/>
  <c r="B22" i="6"/>
  <c r="AT21" i="6"/>
  <c r="B21" i="6"/>
  <c r="AT20" i="6"/>
  <c r="B20" i="6"/>
  <c r="AT19" i="6"/>
  <c r="B19" i="6"/>
  <c r="AT18" i="6"/>
  <c r="B18" i="6"/>
  <c r="AT17" i="6"/>
  <c r="B17" i="6"/>
  <c r="AT16" i="6"/>
  <c r="B16" i="6"/>
  <c r="AT15" i="6"/>
  <c r="B15" i="6"/>
  <c r="AT14" i="6"/>
  <c r="B14" i="6"/>
  <c r="AT13" i="6"/>
  <c r="B13" i="6"/>
  <c r="AT12" i="6"/>
  <c r="B12" i="6"/>
  <c r="A12" i="6"/>
  <c r="AT11" i="6"/>
  <c r="B11" i="6"/>
  <c r="AT10" i="6"/>
  <c r="B10" i="6"/>
  <c r="AT9" i="6"/>
  <c r="B9" i="6"/>
  <c r="AT8" i="6"/>
  <c r="B8" i="6"/>
  <c r="AT7" i="6"/>
  <c r="B7" i="6"/>
  <c r="AT6" i="6"/>
  <c r="B6" i="6"/>
  <c r="AT5" i="6"/>
  <c r="B5" i="6"/>
  <c r="AT4" i="6"/>
  <c r="B4" i="6"/>
  <c r="BA3" i="6"/>
  <c r="AZ3" i="6"/>
  <c r="AY3" i="6"/>
  <c r="AX3" i="6"/>
  <c r="AW3" i="6"/>
  <c r="AU3" i="6"/>
  <c r="AT3" i="6"/>
  <c r="B3" i="6"/>
  <c r="AT25" i="4"/>
  <c r="B25" i="4"/>
  <c r="AT24" i="4"/>
  <c r="B24" i="4"/>
  <c r="AT23" i="4"/>
  <c r="B23" i="4"/>
  <c r="AT22" i="4"/>
  <c r="B22" i="4"/>
  <c r="AT21" i="4"/>
  <c r="B21" i="4"/>
  <c r="AT20" i="4"/>
  <c r="B20" i="4"/>
  <c r="AT19" i="4"/>
  <c r="B19" i="4"/>
  <c r="AT18" i="4"/>
  <c r="B18" i="4"/>
  <c r="AT17" i="4"/>
  <c r="B17" i="4"/>
  <c r="AT16" i="4"/>
  <c r="B16" i="4"/>
  <c r="AT15" i="4"/>
  <c r="B15" i="4"/>
  <c r="AT14" i="4"/>
  <c r="B14" i="4"/>
  <c r="AT13" i="4"/>
  <c r="B13" i="4"/>
  <c r="AT12" i="4"/>
  <c r="B12" i="4"/>
  <c r="A12" i="4"/>
  <c r="AT11" i="4"/>
  <c r="B11" i="4"/>
  <c r="AT10" i="4"/>
  <c r="B10" i="4"/>
  <c r="AT9" i="4"/>
  <c r="B9" i="4"/>
  <c r="AT8" i="4"/>
  <c r="B8" i="4"/>
  <c r="AT7" i="4"/>
  <c r="B7" i="4"/>
  <c r="AT6" i="4"/>
  <c r="B6" i="4"/>
  <c r="AT5" i="4"/>
  <c r="B5" i="4"/>
  <c r="AT4" i="4"/>
  <c r="B4" i="4"/>
  <c r="BA3" i="4"/>
  <c r="AZ3" i="4"/>
  <c r="AY3" i="4"/>
  <c r="AX3" i="4"/>
  <c r="AW3" i="4"/>
  <c r="AU3" i="4"/>
  <c r="AT3" i="4"/>
  <c r="B3" i="4"/>
  <c r="AT29" i="2"/>
  <c r="B29" i="2"/>
  <c r="AT28" i="2"/>
  <c r="B28" i="2"/>
  <c r="AT27" i="2"/>
  <c r="B27" i="2"/>
  <c r="AT26" i="2"/>
  <c r="B26" i="2"/>
  <c r="AT25" i="2"/>
  <c r="B25" i="2"/>
  <c r="AT24" i="2"/>
  <c r="B24" i="2"/>
  <c r="AT23" i="2"/>
  <c r="B23" i="2"/>
  <c r="AT22" i="2"/>
  <c r="B22" i="2"/>
  <c r="AT21" i="2"/>
  <c r="B21" i="2"/>
  <c r="AT20" i="2"/>
  <c r="B20" i="2"/>
  <c r="AT19" i="2"/>
  <c r="B19" i="2"/>
  <c r="AT18" i="2"/>
  <c r="B18" i="2"/>
  <c r="AT17" i="2"/>
  <c r="B17" i="2"/>
  <c r="AT16" i="2"/>
  <c r="B16" i="2"/>
  <c r="AT15" i="2"/>
  <c r="B15" i="2"/>
  <c r="AT14" i="2"/>
  <c r="B14" i="2"/>
  <c r="AT13" i="2"/>
  <c r="B13" i="2"/>
  <c r="AT12" i="2"/>
  <c r="A12" i="2"/>
  <c r="B12" i="2" s="1"/>
  <c r="AT11" i="2"/>
  <c r="B11" i="2"/>
  <c r="AT10" i="2"/>
  <c r="B10" i="2"/>
  <c r="AT9" i="2"/>
  <c r="B9" i="2"/>
  <c r="AT8" i="2"/>
  <c r="B8" i="2"/>
  <c r="AT7" i="2"/>
  <c r="B7" i="2"/>
  <c r="AT6" i="2"/>
  <c r="B6" i="2"/>
  <c r="AT5" i="2"/>
  <c r="B5" i="2"/>
  <c r="AT4" i="2"/>
  <c r="B4" i="2"/>
  <c r="BA3" i="2"/>
  <c r="AZ3" i="2"/>
  <c r="AY3" i="2"/>
  <c r="AX3" i="2"/>
  <c r="AW3" i="2"/>
  <c r="AU3" i="2"/>
  <c r="AT3" i="2"/>
  <c r="B3" i="2"/>
  <c r="BA3" i="1"/>
  <c r="AZ3" i="1"/>
  <c r="AY3" i="1"/>
  <c r="AX3" i="1"/>
  <c r="AW3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3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3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A12" i="1"/>
  <c r="B12" i="1" s="1"/>
  <c r="B11" i="1"/>
  <c r="B10" i="1"/>
  <c r="B9" i="1"/>
  <c r="B8" i="1"/>
  <c r="B7" i="1"/>
  <c r="B6" i="1"/>
  <c r="B5" i="1"/>
  <c r="B4" i="1"/>
  <c r="B3" i="1"/>
</calcChain>
</file>

<file path=xl/sharedStrings.xml><?xml version="1.0" encoding="utf-8"?>
<sst xmlns="http://schemas.openxmlformats.org/spreadsheetml/2006/main" count="481" uniqueCount="53">
  <si>
    <t xml:space="preserve">         sim</t>
  </si>
  <si>
    <t xml:space="preserve">       state</t>
  </si>
  <si>
    <t xml:space="preserve">        soln</t>
  </si>
  <si>
    <t xml:space="preserve">      dist_x</t>
  </si>
  <si>
    <t xml:space="preserve">        time</t>
  </si>
  <si>
    <t xml:space="preserve">        step</t>
  </si>
  <si>
    <t xml:space="preserve">          pH</t>
  </si>
  <si>
    <t xml:space="preserve">          pe</t>
  </si>
  <si>
    <t xml:space="preserve">      m_Ca+2</t>
  </si>
  <si>
    <t xml:space="preserve">      m_Mg+2</t>
  </si>
  <si>
    <t xml:space="preserve">       m_Na+</t>
  </si>
  <si>
    <t xml:space="preserve">        m_K+</t>
  </si>
  <si>
    <t xml:space="preserve">       m_Cl-</t>
  </si>
  <si>
    <t xml:space="preserve">     m_SO4-2</t>
  </si>
  <si>
    <t xml:space="preserve">      m_NH4+</t>
  </si>
  <si>
    <t xml:space="preserve">      m_NO3-</t>
  </si>
  <si>
    <t xml:space="preserve">       m_Br-</t>
  </si>
  <si>
    <t xml:space="preserve">     m_H3BO3</t>
  </si>
  <si>
    <t xml:space="preserve">      m_Sr+2</t>
  </si>
  <si>
    <t xml:space="preserve">    m_HSeO3-</t>
  </si>
  <si>
    <t xml:space="preserve">    m_SeO3-2</t>
  </si>
  <si>
    <t xml:space="preserve">     m_HCO3-</t>
  </si>
  <si>
    <t xml:space="preserve">     m_CO3-2</t>
  </si>
  <si>
    <t xml:space="preserve">   m_HAsO4-2</t>
  </si>
  <si>
    <t xml:space="preserve">   m_H2AsO4-</t>
  </si>
  <si>
    <t xml:space="preserve">      m_Co+2</t>
  </si>
  <si>
    <t xml:space="preserve">  m_Cr(OH)2+</t>
  </si>
  <si>
    <t xml:space="preserve">  m_Cr(OH)+2</t>
  </si>
  <si>
    <t xml:space="preserve">   m_Cr(OH)3</t>
  </si>
  <si>
    <t xml:space="preserve">      m_Fe+2</t>
  </si>
  <si>
    <t xml:space="preserve">     m_FeSO4</t>
  </si>
  <si>
    <t xml:space="preserve">  m_Fe(OH)2+</t>
  </si>
  <si>
    <t xml:space="preserve">   m_Fe(OH)3</t>
  </si>
  <si>
    <t xml:space="preserve">  m_Fe(OH)4-</t>
  </si>
  <si>
    <t xml:space="preserve">       m_Li+</t>
  </si>
  <si>
    <t xml:space="preserve">      m_Mn+2</t>
  </si>
  <si>
    <t xml:space="preserve">      m_Ni+2</t>
  </si>
  <si>
    <t xml:space="preserve">      m_Zn+2</t>
  </si>
  <si>
    <t xml:space="preserve">  si_Calcite</t>
  </si>
  <si>
    <t xml:space="preserve">   si_Gypsum</t>
  </si>
  <si>
    <t xml:space="preserve"> si_Epsomite</t>
  </si>
  <si>
    <t xml:space="preserve">      i_soln</t>
  </si>
  <si>
    <t xml:space="preserve">       react</t>
  </si>
  <si>
    <t>Reduced water</t>
  </si>
  <si>
    <t>Enrichment factor</t>
  </si>
  <si>
    <t>Na/Cl</t>
    <phoneticPr fontId="18" type="noConversion"/>
  </si>
  <si>
    <t>Na/Ca+Mg</t>
    <phoneticPr fontId="18" type="noConversion"/>
  </si>
  <si>
    <t>Br/Cl</t>
    <phoneticPr fontId="18" type="noConversion"/>
  </si>
  <si>
    <t>Ca/SO4</t>
    <phoneticPr fontId="18" type="noConversion"/>
  </si>
  <si>
    <t>Ca/Na</t>
    <phoneticPr fontId="18" type="noConversion"/>
  </si>
  <si>
    <t>SO4/Cl</t>
    <phoneticPr fontId="18" type="noConversion"/>
  </si>
  <si>
    <t>(Mg+Ca)/Cl</t>
    <phoneticPr fontId="18" type="noConversion"/>
  </si>
  <si>
    <t>Ca/(SO4+HCO3)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</si>
</sst>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charset val="134"/>
      <scheme val="minor"/>
    </font>
    <font>
      <sz val="18"/>
      <color theme="3"/>
      <name val="等线 Light"/>
      <family val="2"/>
      <charset val="134"/>
      <scheme val="major"/>
    </font>
    <font>
      <b/>
      <sz val="15"/>
      <color theme="3"/>
      <name val="等线"/>
      <family val="2"/>
      <charset val="134"/>
      <scheme val="minor"/>
    </font>
    <font>
      <b/>
      <sz val="13"/>
      <color theme="3"/>
      <name val="等线"/>
      <family val="2"/>
      <charset val="134"/>
      <scheme val="minor"/>
    </font>
    <font>
      <b/>
      <sz val="11"/>
      <color theme="3"/>
      <name val="等线"/>
      <family val="2"/>
      <charset val="134"/>
      <scheme val="minor"/>
    </font>
    <font>
      <sz val="11"/>
      <color rgb="FF006100"/>
      <name val="等线"/>
      <family val="2"/>
      <charset val="134"/>
      <scheme val="minor"/>
    </font>
    <font>
      <sz val="11"/>
      <color rgb="FF9C0006"/>
      <name val="等线"/>
      <family val="2"/>
      <charset val="134"/>
      <scheme val="minor"/>
    </font>
    <font>
      <sz val="11"/>
      <color rgb="FF9C5700"/>
      <name val="等线"/>
      <family val="2"/>
      <charset val="134"/>
      <scheme val="minor"/>
    </font>
    <font>
      <sz val="11"/>
      <color rgb="FF3F3F76"/>
      <name val="等线"/>
      <family val="2"/>
      <charset val="134"/>
      <scheme val="minor"/>
    </font>
    <font>
      <b/>
      <sz val="11"/>
      <color rgb="FF3F3F3F"/>
      <name val="等线"/>
      <family val="2"/>
      <charset val="134"/>
      <scheme val="minor"/>
    </font>
    <font>
      <b/>
      <sz val="11"/>
      <color rgb="FFFA7D00"/>
      <name val="等线"/>
      <family val="2"/>
      <charset val="134"/>
      <scheme val="minor"/>
    </font>
    <font>
      <sz val="11"/>
      <color rgb="FFFA7D00"/>
      <name val="等线"/>
      <family val="2"/>
      <charset val="134"/>
      <scheme val="minor"/>
    </font>
    <font>
      <b/>
      <sz val="11"/>
      <color theme="0"/>
      <name val="等线"/>
      <family val="2"/>
      <charset val="134"/>
      <scheme val="minor"/>
    </font>
    <font>
      <sz val="11"/>
      <color rgb="FFFF0000"/>
      <name val="等线"/>
      <family val="2"/>
      <charset val="134"/>
      <scheme val="minor"/>
    </font>
    <font>
      <i/>
      <sz val="11"/>
      <color rgb="FF7F7F7F"/>
      <name val="等线"/>
      <family val="2"/>
      <charset val="134"/>
      <scheme val="minor"/>
    </font>
    <font>
      <b/>
      <sz val="11"/>
      <color theme="1"/>
      <name val="等线"/>
      <family val="2"/>
      <charset val="134"/>
      <scheme val="minor"/>
    </font>
    <font>
      <sz val="11"/>
      <color theme="0"/>
      <name val="等线"/>
      <family val="2"/>
      <charset val="134"/>
      <scheme val="minor"/>
    </font>
    <font>
      <sz val="9"/>
      <name val="等线"/>
      <family val="2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11" fontId="0" fillId="0" borderId="0" xfId="0" applyNumberFormat="1">
      <alignment vertical="center"/>
    </xf>
    <xf numFmtId="0" fontId="0" fillId="33" borderId="0" xfId="0" applyFill="1">
      <alignment vertical="center"/>
    </xf>
    <xf numFmtId="11" fontId="0" fillId="33" borderId="0" xfId="0" applyNumberFormat="1" applyFill="1">
      <alignment vertical="center"/>
    </xf>
  </cellXfs>
  <cellStyles count="42">
    <cellStyle name="20% - 着色 1" xfId="19" builtinId="30" customBuiltin="1"/>
    <cellStyle name="20% - 着色 2" xfId="23" builtinId="34" customBuiltin="1"/>
    <cellStyle name="20% - 着色 3" xfId="27" builtinId="38" customBuiltin="1"/>
    <cellStyle name="20% - 着色 4" xfId="31" builtinId="42" customBuiltin="1"/>
    <cellStyle name="20% - 着色 5" xfId="35" builtinId="46" customBuiltin="1"/>
    <cellStyle name="20% - 着色 6" xfId="39" builtinId="50" customBuiltin="1"/>
    <cellStyle name="40% - 着色 1" xfId="20" builtinId="31" customBuiltin="1"/>
    <cellStyle name="40% - 着色 2" xfId="24" builtinId="35" customBuiltin="1"/>
    <cellStyle name="40% - 着色 3" xfId="28" builtinId="39" customBuiltin="1"/>
    <cellStyle name="40% - 着色 4" xfId="32" builtinId="43" customBuiltin="1"/>
    <cellStyle name="40% - 着色 5" xfId="36" builtinId="47" customBuiltin="1"/>
    <cellStyle name="40% - 着色 6" xfId="40" builtinId="51" customBuiltin="1"/>
    <cellStyle name="60% - 着色 1" xfId="21" builtinId="32" customBuiltin="1"/>
    <cellStyle name="60% - 着色 2" xfId="25" builtinId="36" customBuiltin="1"/>
    <cellStyle name="60% - 着色 3" xfId="29" builtinId="40" customBuiltin="1"/>
    <cellStyle name="60% - 着色 4" xfId="33" builtinId="44" customBuiltin="1"/>
    <cellStyle name="60% - 着色 5" xfId="37" builtinId="48" customBuiltin="1"/>
    <cellStyle name="60% - 着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适中" xfId="8" builtinId="28" customBuiltin="1"/>
    <cellStyle name="输出" xfId="10" builtinId="21" customBuiltin="1"/>
    <cellStyle name="输入" xfId="9" builtinId="20" customBuiltin="1"/>
    <cellStyle name="着色 1" xfId="18" builtinId="29" customBuiltin="1"/>
    <cellStyle name="着色 2" xfId="22" builtinId="33" customBuiltin="1"/>
    <cellStyle name="着色 3" xfId="26" builtinId="37" customBuiltin="1"/>
    <cellStyle name="着色 4" xfId="30" builtinId="41" customBuiltin="1"/>
    <cellStyle name="着色 5" xfId="34" builtinId="45" customBuiltin="1"/>
    <cellStyle name="着色 6" xfId="38" builtinId="49" customBuiltin="1"/>
    <cellStyle name="注释" xfId="15" builtinId="1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51.xml"/><Relationship Id="rId1" Type="http://schemas.microsoft.com/office/2011/relationships/chartStyle" Target="style51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52.xml"/><Relationship Id="rId1" Type="http://schemas.microsoft.com/office/2011/relationships/chartStyle" Target="style52.xml"/></Relationships>
</file>

<file path=xl/charts/_rels/chart53.xml.rels><?xml version="1.0" encoding="UTF-8" standalone="yes"?>
<Relationships xmlns="http://schemas.openxmlformats.org/package/2006/relationships"><Relationship Id="rId2" Type="http://schemas.microsoft.com/office/2011/relationships/chartColorStyle" Target="colors53.xml"/><Relationship Id="rId1" Type="http://schemas.microsoft.com/office/2011/relationships/chartStyle" Target="style53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54.xml"/><Relationship Id="rId1" Type="http://schemas.microsoft.com/office/2011/relationships/chartStyle" Target="style54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/>
              <a:t>Na/Cl-Cl</a:t>
            </a:r>
            <a:endParaRPr lang="zh-CN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'-0.7Ca'!$O$3:$O$28</c:f>
              <c:numCache>
                <c:formatCode>0.00E+00</c:formatCode>
                <c:ptCount val="26"/>
                <c:pt idx="0">
                  <c:v>4.5805999999999999E-2</c:v>
                </c:pt>
                <c:pt idx="1">
                  <c:v>5.0895999999999997E-2</c:v>
                </c:pt>
                <c:pt idx="2">
                  <c:v>5.7272000000000003E-2</c:v>
                </c:pt>
                <c:pt idx="3">
                  <c:v>6.5473000000000003E-2</c:v>
                </c:pt>
                <c:pt idx="4">
                  <c:v>7.6393000000000003E-2</c:v>
                </c:pt>
                <c:pt idx="5">
                  <c:v>9.1717000000000007E-2</c:v>
                </c:pt>
                <c:pt idx="6">
                  <c:v>0.11468</c:v>
                </c:pt>
                <c:pt idx="7">
                  <c:v>0.15307999999999999</c:v>
                </c:pt>
                <c:pt idx="8">
                  <c:v>0.22991</c:v>
                </c:pt>
                <c:pt idx="9">
                  <c:v>0.46245999999999998</c:v>
                </c:pt>
                <c:pt idx="10">
                  <c:v>0.56528999999999996</c:v>
                </c:pt>
                <c:pt idx="11">
                  <c:v>0.72692999999999997</c:v>
                </c:pt>
                <c:pt idx="12">
                  <c:v>1.018</c:v>
                </c:pt>
                <c:pt idx="13">
                  <c:v>1.6979</c:v>
                </c:pt>
                <c:pt idx="14">
                  <c:v>5.1147999999999998</c:v>
                </c:pt>
                <c:pt idx="15">
                  <c:v>6.4035000000000002</c:v>
                </c:pt>
                <c:pt idx="16">
                  <c:v>8.5602</c:v>
                </c:pt>
                <c:pt idx="17">
                  <c:v>8.8585999999999991</c:v>
                </c:pt>
                <c:pt idx="18">
                  <c:v>9.1784999999999997</c:v>
                </c:pt>
                <c:pt idx="19">
                  <c:v>9.5222999999999995</c:v>
                </c:pt>
                <c:pt idx="20">
                  <c:v>9.8930000000000007</c:v>
                </c:pt>
                <c:pt idx="21">
                  <c:v>10.294</c:v>
                </c:pt>
                <c:pt idx="22">
                  <c:v>10.728</c:v>
                </c:pt>
                <c:pt idx="23">
                  <c:v>11.201000000000001</c:v>
                </c:pt>
                <c:pt idx="24">
                  <c:v>11.717000000000001</c:v>
                </c:pt>
                <c:pt idx="25">
                  <c:v>12.282999999999999</c:v>
                </c:pt>
              </c:numCache>
            </c:numRef>
          </c:xVal>
          <c:yVal>
            <c:numRef>
              <c:f>'-0.7Ca'!$AT$3:$AT$28</c:f>
              <c:numCache>
                <c:formatCode>0.00E+00</c:formatCode>
                <c:ptCount val="26"/>
                <c:pt idx="0">
                  <c:v>0.26461598917172424</c:v>
                </c:pt>
                <c:pt idx="1">
                  <c:v>0.26451980509273815</c:v>
                </c:pt>
                <c:pt idx="2">
                  <c:v>0.26440494482469618</c:v>
                </c:pt>
                <c:pt idx="3">
                  <c:v>0.26426160401997772</c:v>
                </c:pt>
                <c:pt idx="4">
                  <c:v>0.26408178759834017</c:v>
                </c:pt>
                <c:pt idx="5">
                  <c:v>0.2638551195525366</c:v>
                </c:pt>
                <c:pt idx="6">
                  <c:v>0.263542029996512</c:v>
                </c:pt>
                <c:pt idx="7">
                  <c:v>0.2630585314868043</c:v>
                </c:pt>
                <c:pt idx="8">
                  <c:v>0.26225914488278024</c:v>
                </c:pt>
                <c:pt idx="9">
                  <c:v>0.26064956969251396</c:v>
                </c:pt>
                <c:pt idx="10">
                  <c:v>0.26023810787383467</c:v>
                </c:pt>
                <c:pt idx="11">
                  <c:v>0.25987371548842392</c:v>
                </c:pt>
                <c:pt idx="12">
                  <c:v>0.25992141453831041</c:v>
                </c:pt>
                <c:pt idx="13">
                  <c:v>0.26162318157724246</c:v>
                </c:pt>
                <c:pt idx="14">
                  <c:v>0.26581684523344024</c:v>
                </c:pt>
                <c:pt idx="15">
                  <c:v>0.2658858436792379</c:v>
                </c:pt>
                <c:pt idx="16">
                  <c:v>0.26591668418962172</c:v>
                </c:pt>
                <c:pt idx="17">
                  <c:v>0.26591109204614727</c:v>
                </c:pt>
                <c:pt idx="18">
                  <c:v>0.2659149098436564</c:v>
                </c:pt>
                <c:pt idx="19">
                  <c:v>0.26591264715457397</c:v>
                </c:pt>
                <c:pt idx="20">
                  <c:v>0.26591529364196903</c:v>
                </c:pt>
                <c:pt idx="21">
                  <c:v>0.26591218185350685</c:v>
                </c:pt>
                <c:pt idx="22">
                  <c:v>0.2659209545115585</c:v>
                </c:pt>
                <c:pt idx="23">
                  <c:v>0.26591375770020531</c:v>
                </c:pt>
                <c:pt idx="24">
                  <c:v>0.26592984552359816</c:v>
                </c:pt>
                <c:pt idx="25">
                  <c:v>0.26592851909142717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AC4-47F1-B4E4-18F14C7ACC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4423087"/>
        <c:axId val="565766431"/>
      </c:scatterChart>
      <c:valAx>
        <c:axId val="72442308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565766431"/>
        <c:crosses val="autoZero"/>
        <c:crossBetween val="midCat"/>
      </c:valAx>
      <c:valAx>
        <c:axId val="5657664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72442308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/>
              <a:t>Na/Cl-Cl</a:t>
            </a:r>
            <a:endParaRPr lang="zh-CN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'-1Ca'!$O$3:$O$29</c:f>
              <c:numCache>
                <c:formatCode>0.00E+00</c:formatCode>
                <c:ptCount val="27"/>
                <c:pt idx="0">
                  <c:v>4.5802000000000002E-2</c:v>
                </c:pt>
                <c:pt idx="1">
                  <c:v>5.0890999999999999E-2</c:v>
                </c:pt>
                <c:pt idx="2">
                  <c:v>5.7265999999999997E-2</c:v>
                </c:pt>
                <c:pt idx="3">
                  <c:v>6.5464999999999995E-2</c:v>
                </c:pt>
                <c:pt idx="4">
                  <c:v>7.6382000000000005E-2</c:v>
                </c:pt>
                <c:pt idx="5">
                  <c:v>9.1701000000000005E-2</c:v>
                </c:pt>
                <c:pt idx="6">
                  <c:v>0.11466</c:v>
                </c:pt>
                <c:pt idx="7">
                  <c:v>0.15303</c:v>
                </c:pt>
                <c:pt idx="8">
                  <c:v>0.22980999999999999</c:v>
                </c:pt>
                <c:pt idx="9">
                  <c:v>0.46205000000000002</c:v>
                </c:pt>
                <c:pt idx="10">
                  <c:v>0.56467999999999996</c:v>
                </c:pt>
                <c:pt idx="11">
                  <c:v>0.72591000000000006</c:v>
                </c:pt>
                <c:pt idx="12">
                  <c:v>1.016</c:v>
                </c:pt>
                <c:pt idx="13">
                  <c:v>1.6923999999999999</c:v>
                </c:pt>
                <c:pt idx="14">
                  <c:v>5.0651000000000002</c:v>
                </c:pt>
                <c:pt idx="15">
                  <c:v>6.3257000000000003</c:v>
                </c:pt>
                <c:pt idx="16">
                  <c:v>8.4217999999999993</c:v>
                </c:pt>
                <c:pt idx="17">
                  <c:v>12.593999999999999</c:v>
                </c:pt>
                <c:pt idx="18">
                  <c:v>14.79</c:v>
                </c:pt>
                <c:pt idx="19">
                  <c:v>15.7</c:v>
                </c:pt>
                <c:pt idx="20">
                  <c:v>16.727</c:v>
                </c:pt>
                <c:pt idx="21">
                  <c:v>17.896999999999998</c:v>
                </c:pt>
                <c:pt idx="22">
                  <c:v>19.248000000000001</c:v>
                </c:pt>
                <c:pt idx="23">
                  <c:v>20.83</c:v>
                </c:pt>
                <c:pt idx="24">
                  <c:v>22.728000000000002</c:v>
                </c:pt>
                <c:pt idx="25">
                  <c:v>25.18</c:v>
                </c:pt>
                <c:pt idx="26" formatCode="General">
                  <c:v>28.556000000000001</c:v>
                </c:pt>
              </c:numCache>
            </c:numRef>
          </c:xVal>
          <c:yVal>
            <c:numRef>
              <c:f>'-1Ca'!$AT$3:$AT$29</c:f>
              <c:numCache>
                <c:formatCode>0.00E+00</c:formatCode>
                <c:ptCount val="27"/>
                <c:pt idx="0">
                  <c:v>0.26481376359110953</c:v>
                </c:pt>
                <c:pt idx="1">
                  <c:v>0.26474229235031738</c:v>
                </c:pt>
                <c:pt idx="2">
                  <c:v>0.26464219606747458</c:v>
                </c:pt>
                <c:pt idx="3">
                  <c:v>0.26452302757198504</c:v>
                </c:pt>
                <c:pt idx="4">
                  <c:v>0.26438166060066504</c:v>
                </c:pt>
                <c:pt idx="5">
                  <c:v>0.26420649720286582</c:v>
                </c:pt>
                <c:pt idx="6">
                  <c:v>0.2639368567939997</c:v>
                </c:pt>
                <c:pt idx="7">
                  <c:v>0.26356270012415867</c:v>
                </c:pt>
                <c:pt idx="8">
                  <c:v>0.26291719246333933</c:v>
                </c:pt>
                <c:pt idx="9">
                  <c:v>0.26165999350719615</c:v>
                </c:pt>
                <c:pt idx="10">
                  <c:v>0.26135156194658921</c:v>
                </c:pt>
                <c:pt idx="11">
                  <c:v>0.26110674877050871</c:v>
                </c:pt>
                <c:pt idx="12">
                  <c:v>0.26124999999999998</c:v>
                </c:pt>
                <c:pt idx="13">
                  <c:v>0.26276294020326163</c:v>
                </c:pt>
                <c:pt idx="14">
                  <c:v>0.26583877909616788</c:v>
                </c:pt>
                <c:pt idx="15">
                  <c:v>0.26589942615046552</c:v>
                </c:pt>
                <c:pt idx="16">
                  <c:v>0.26591702486404334</c:v>
                </c:pt>
                <c:pt idx="17">
                  <c:v>0.26594410036525329</c:v>
                </c:pt>
                <c:pt idx="18">
                  <c:v>0.26600405679513189</c:v>
                </c:pt>
                <c:pt idx="19">
                  <c:v>0.2660700636942675</c:v>
                </c:pt>
                <c:pt idx="20">
                  <c:v>0.26617444849644289</c:v>
                </c:pt>
                <c:pt idx="21">
                  <c:v>0.26630720232441191</c:v>
                </c:pt>
                <c:pt idx="22">
                  <c:v>0.26640170407315045</c:v>
                </c:pt>
                <c:pt idx="23">
                  <c:v>0.2664330292846856</c:v>
                </c:pt>
                <c:pt idx="24">
                  <c:v>0.26642467441041884</c:v>
                </c:pt>
                <c:pt idx="25">
                  <c:v>0.26642573471008735</c:v>
                </c:pt>
                <c:pt idx="26">
                  <c:v>0.26643087267124249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2D8-471F-B3F6-9B1A219E38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4423087"/>
        <c:axId val="565766431"/>
      </c:scatterChart>
      <c:valAx>
        <c:axId val="72442308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565766431"/>
        <c:crosses val="autoZero"/>
        <c:crossBetween val="midCat"/>
      </c:valAx>
      <c:valAx>
        <c:axId val="5657664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72442308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/>
              <a:t>Na/(Ca+Mg)-Cl</a:t>
            </a:r>
            <a:endParaRPr lang="zh-CN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'-1Ca'!$O$3:$O$29</c:f>
              <c:numCache>
                <c:formatCode>0.00E+00</c:formatCode>
                <c:ptCount val="27"/>
                <c:pt idx="0">
                  <c:v>4.5802000000000002E-2</c:v>
                </c:pt>
                <c:pt idx="1">
                  <c:v>5.0890999999999999E-2</c:v>
                </c:pt>
                <c:pt idx="2">
                  <c:v>5.7265999999999997E-2</c:v>
                </c:pt>
                <c:pt idx="3">
                  <c:v>6.5464999999999995E-2</c:v>
                </c:pt>
                <c:pt idx="4">
                  <c:v>7.6382000000000005E-2</c:v>
                </c:pt>
                <c:pt idx="5">
                  <c:v>9.1701000000000005E-2</c:v>
                </c:pt>
                <c:pt idx="6">
                  <c:v>0.11466</c:v>
                </c:pt>
                <c:pt idx="7">
                  <c:v>0.15303</c:v>
                </c:pt>
                <c:pt idx="8">
                  <c:v>0.22980999999999999</c:v>
                </c:pt>
                <c:pt idx="9">
                  <c:v>0.46205000000000002</c:v>
                </c:pt>
                <c:pt idx="10">
                  <c:v>0.56467999999999996</c:v>
                </c:pt>
                <c:pt idx="11">
                  <c:v>0.72591000000000006</c:v>
                </c:pt>
                <c:pt idx="12">
                  <c:v>1.016</c:v>
                </c:pt>
                <c:pt idx="13">
                  <c:v>1.6923999999999999</c:v>
                </c:pt>
                <c:pt idx="14">
                  <c:v>5.0651000000000002</c:v>
                </c:pt>
                <c:pt idx="15">
                  <c:v>6.3257000000000003</c:v>
                </c:pt>
                <c:pt idx="16">
                  <c:v>8.4217999999999993</c:v>
                </c:pt>
                <c:pt idx="17">
                  <c:v>12.593999999999999</c:v>
                </c:pt>
                <c:pt idx="18">
                  <c:v>14.79</c:v>
                </c:pt>
                <c:pt idx="19">
                  <c:v>15.7</c:v>
                </c:pt>
                <c:pt idx="20">
                  <c:v>16.727</c:v>
                </c:pt>
                <c:pt idx="21">
                  <c:v>17.896999999999998</c:v>
                </c:pt>
                <c:pt idx="22">
                  <c:v>19.248000000000001</c:v>
                </c:pt>
                <c:pt idx="23">
                  <c:v>20.83</c:v>
                </c:pt>
                <c:pt idx="24">
                  <c:v>22.728000000000002</c:v>
                </c:pt>
                <c:pt idx="25">
                  <c:v>25.18</c:v>
                </c:pt>
                <c:pt idx="26" formatCode="General">
                  <c:v>28.556000000000001</c:v>
                </c:pt>
              </c:numCache>
            </c:numRef>
          </c:xVal>
          <c:yVal>
            <c:numRef>
              <c:f>'-1Ca'!$AU$3:$AU$29</c:f>
              <c:numCache>
                <c:formatCode>0.00E+00</c:formatCode>
                <c:ptCount val="27"/>
                <c:pt idx="0">
                  <c:v>0.63164637385299593</c:v>
                </c:pt>
                <c:pt idx="1">
                  <c:v>0.63340056133026823</c:v>
                </c:pt>
                <c:pt idx="2">
                  <c:v>0.63546973604209911</c:v>
                </c:pt>
                <c:pt idx="3">
                  <c:v>0.63793027230932442</c:v>
                </c:pt>
                <c:pt idx="4">
                  <c:v>0.64100000317421013</c:v>
                </c:pt>
                <c:pt idx="5">
                  <c:v>0.64501357755178113</c:v>
                </c:pt>
                <c:pt idx="6">
                  <c:v>0.65050943639568393</c:v>
                </c:pt>
                <c:pt idx="7">
                  <c:v>0.65898210930479539</c:v>
                </c:pt>
                <c:pt idx="8">
                  <c:v>0.67479338842975212</c:v>
                </c:pt>
                <c:pt idx="9">
                  <c:v>0.72052635970296908</c:v>
                </c:pt>
                <c:pt idx="10">
                  <c:v>0.74042113396113762</c:v>
                </c:pt>
                <c:pt idx="11">
                  <c:v>0.77094222204144713</c:v>
                </c:pt>
                <c:pt idx="12">
                  <c:v>0.82129430511935886</c:v>
                </c:pt>
                <c:pt idx="13">
                  <c:v>0.9055366633407318</c:v>
                </c:pt>
                <c:pt idx="14">
                  <c:v>0.97250409874545884</c:v>
                </c:pt>
                <c:pt idx="15">
                  <c:v>0.97480686421670615</c:v>
                </c:pt>
                <c:pt idx="16">
                  <c:v>0.99714148322291096</c:v>
                </c:pt>
                <c:pt idx="17">
                  <c:v>1.2822692103016451</c:v>
                </c:pt>
                <c:pt idx="18">
                  <c:v>1.3593534588500331</c:v>
                </c:pt>
                <c:pt idx="19">
                  <c:v>1.3657555744458247</c:v>
                </c:pt>
                <c:pt idx="20">
                  <c:v>1.3681283225271181</c:v>
                </c:pt>
                <c:pt idx="21">
                  <c:v>1.3690182110645144</c:v>
                </c:pt>
                <c:pt idx="22">
                  <c:v>1.3698706988672793</c:v>
                </c:pt>
                <c:pt idx="23">
                  <c:v>1.3736448690658878</c:v>
                </c:pt>
                <c:pt idx="24">
                  <c:v>1.4000693641618496</c:v>
                </c:pt>
                <c:pt idx="25">
                  <c:v>1.5552928084573654</c:v>
                </c:pt>
                <c:pt idx="26">
                  <c:v>2.0568094878927718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621-4C96-B8BE-94DE157EFB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7239423"/>
        <c:axId val="814540159"/>
      </c:scatterChart>
      <c:valAx>
        <c:axId val="81723942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814540159"/>
        <c:crosses val="autoZero"/>
        <c:crossBetween val="midCat"/>
      </c:valAx>
      <c:valAx>
        <c:axId val="8145401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817239423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/>
              <a:t>Ca/SO4-Cl</a:t>
            </a:r>
            <a:endParaRPr lang="zh-CN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'-1Ca'!$O$3:$O$29</c:f>
              <c:numCache>
                <c:formatCode>0.00E+00</c:formatCode>
                <c:ptCount val="27"/>
                <c:pt idx="0">
                  <c:v>4.5802000000000002E-2</c:v>
                </c:pt>
                <c:pt idx="1">
                  <c:v>5.0890999999999999E-2</c:v>
                </c:pt>
                <c:pt idx="2">
                  <c:v>5.7265999999999997E-2</c:v>
                </c:pt>
                <c:pt idx="3">
                  <c:v>6.5464999999999995E-2</c:v>
                </c:pt>
                <c:pt idx="4">
                  <c:v>7.6382000000000005E-2</c:v>
                </c:pt>
                <c:pt idx="5">
                  <c:v>9.1701000000000005E-2</c:v>
                </c:pt>
                <c:pt idx="6">
                  <c:v>0.11466</c:v>
                </c:pt>
                <c:pt idx="7">
                  <c:v>0.15303</c:v>
                </c:pt>
                <c:pt idx="8">
                  <c:v>0.22980999999999999</c:v>
                </c:pt>
                <c:pt idx="9">
                  <c:v>0.46205000000000002</c:v>
                </c:pt>
                <c:pt idx="10">
                  <c:v>0.56467999999999996</c:v>
                </c:pt>
                <c:pt idx="11">
                  <c:v>0.72591000000000006</c:v>
                </c:pt>
                <c:pt idx="12">
                  <c:v>1.016</c:v>
                </c:pt>
                <c:pt idx="13">
                  <c:v>1.6923999999999999</c:v>
                </c:pt>
                <c:pt idx="14">
                  <c:v>5.0651000000000002</c:v>
                </c:pt>
                <c:pt idx="15">
                  <c:v>6.3257000000000003</c:v>
                </c:pt>
                <c:pt idx="16">
                  <c:v>8.4217999999999993</c:v>
                </c:pt>
                <c:pt idx="17">
                  <c:v>12.593999999999999</c:v>
                </c:pt>
                <c:pt idx="18">
                  <c:v>14.79</c:v>
                </c:pt>
                <c:pt idx="19">
                  <c:v>15.7</c:v>
                </c:pt>
                <c:pt idx="20">
                  <c:v>16.727</c:v>
                </c:pt>
                <c:pt idx="21">
                  <c:v>17.896999999999998</c:v>
                </c:pt>
                <c:pt idx="22">
                  <c:v>19.248000000000001</c:v>
                </c:pt>
                <c:pt idx="23">
                  <c:v>20.83</c:v>
                </c:pt>
                <c:pt idx="24">
                  <c:v>22.728000000000002</c:v>
                </c:pt>
                <c:pt idx="25">
                  <c:v>25.18</c:v>
                </c:pt>
                <c:pt idx="26" formatCode="General">
                  <c:v>28.556000000000001</c:v>
                </c:pt>
              </c:numCache>
            </c:numRef>
          </c:xVal>
          <c:yVal>
            <c:numRef>
              <c:f>'-1Ca'!$AW$3:$AW$29</c:f>
              <c:numCache>
                <c:formatCode>0.00E+00</c:formatCode>
                <c:ptCount val="27"/>
                <c:pt idx="0">
                  <c:v>17.282311893203886</c:v>
                </c:pt>
                <c:pt idx="1">
                  <c:v>17.543514033420632</c:v>
                </c:pt>
                <c:pt idx="2">
                  <c:v>17.846098828281129</c:v>
                </c:pt>
                <c:pt idx="3">
                  <c:v>18.207885304659499</c:v>
                </c:pt>
                <c:pt idx="4">
                  <c:v>18.656057323779372</c:v>
                </c:pt>
                <c:pt idx="5">
                  <c:v>19.246807589639999</c:v>
                </c:pt>
                <c:pt idx="6">
                  <c:v>20.097412480974121</c:v>
                </c:pt>
                <c:pt idx="7">
                  <c:v>21.530632509184791</c:v>
                </c:pt>
                <c:pt idx="8">
                  <c:v>24.75300191653303</c:v>
                </c:pt>
                <c:pt idx="9">
                  <c:v>40.134177904917586</c:v>
                </c:pt>
                <c:pt idx="10">
                  <c:v>51.077136900625433</c:v>
                </c:pt>
                <c:pt idx="11">
                  <c:v>76.510964521305041</c:v>
                </c:pt>
                <c:pt idx="12">
                  <c:v>167.24767225325886</c:v>
                </c:pt>
                <c:pt idx="13">
                  <c:v>1241.8492197230569</c:v>
                </c:pt>
                <c:pt idx="14">
                  <c:v>130100261.55187446</c:v>
                </c:pt>
                <c:pt idx="15">
                  <c:v>11077109106.129663</c:v>
                </c:pt>
                <c:pt idx="16">
                  <c:v>15354806739345.885</c:v>
                </c:pt>
                <c:pt idx="17">
                  <c:v>2.8437435086205522E+18</c:v>
                </c:pt>
                <c:pt idx="18">
                  <c:v>2.4595982951917908E+21</c:v>
                </c:pt>
                <c:pt idx="19">
                  <c:v>4.7876430100596213E+22</c:v>
                </c:pt>
                <c:pt idx="20">
                  <c:v>1.4040218218726211E+24</c:v>
                </c:pt>
                <c:pt idx="21">
                  <c:v>6.6296254828416286E+25</c:v>
                </c:pt>
                <c:pt idx="22">
                  <c:v>5.7205083299654239E+27</c:v>
                </c:pt>
                <c:pt idx="23">
                  <c:v>1.0428690449140347E+30</c:v>
                </c:pt>
                <c:pt idx="24">
                  <c:v>4.3093770396693016E+32</c:v>
                </c:pt>
                <c:pt idx="25">
                  <c:v>3.1632077310545054E+35</c:v>
                </c:pt>
                <c:pt idx="26">
                  <c:v>4.147182663428514E+38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D04-4F94-8CE1-D12E560A97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8036223"/>
        <c:axId val="814557631"/>
      </c:scatterChart>
      <c:valAx>
        <c:axId val="45803622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814557631"/>
        <c:crosses val="autoZero"/>
        <c:crossBetween val="midCat"/>
      </c:valAx>
      <c:valAx>
        <c:axId val="8145576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458036223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/>
              <a:t>Ca/Na-Cl</a:t>
            </a:r>
            <a:endParaRPr lang="zh-CN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'-1Ca'!$O$3:$O$29</c:f>
              <c:numCache>
                <c:formatCode>0.00E+00</c:formatCode>
                <c:ptCount val="27"/>
                <c:pt idx="0">
                  <c:v>4.5802000000000002E-2</c:v>
                </c:pt>
                <c:pt idx="1">
                  <c:v>5.0890999999999999E-2</c:v>
                </c:pt>
                <c:pt idx="2">
                  <c:v>5.7265999999999997E-2</c:v>
                </c:pt>
                <c:pt idx="3">
                  <c:v>6.5464999999999995E-2</c:v>
                </c:pt>
                <c:pt idx="4">
                  <c:v>7.6382000000000005E-2</c:v>
                </c:pt>
                <c:pt idx="5">
                  <c:v>9.1701000000000005E-2</c:v>
                </c:pt>
                <c:pt idx="6">
                  <c:v>0.11466</c:v>
                </c:pt>
                <c:pt idx="7">
                  <c:v>0.15303</c:v>
                </c:pt>
                <c:pt idx="8">
                  <c:v>0.22980999999999999</c:v>
                </c:pt>
                <c:pt idx="9">
                  <c:v>0.46205000000000002</c:v>
                </c:pt>
                <c:pt idx="10">
                  <c:v>0.56467999999999996</c:v>
                </c:pt>
                <c:pt idx="11">
                  <c:v>0.72591000000000006</c:v>
                </c:pt>
                <c:pt idx="12">
                  <c:v>1.016</c:v>
                </c:pt>
                <c:pt idx="13">
                  <c:v>1.6923999999999999</c:v>
                </c:pt>
                <c:pt idx="14">
                  <c:v>5.0651000000000002</c:v>
                </c:pt>
                <c:pt idx="15">
                  <c:v>6.3257000000000003</c:v>
                </c:pt>
                <c:pt idx="16">
                  <c:v>8.4217999999999993</c:v>
                </c:pt>
                <c:pt idx="17">
                  <c:v>12.593999999999999</c:v>
                </c:pt>
                <c:pt idx="18">
                  <c:v>14.79</c:v>
                </c:pt>
                <c:pt idx="19">
                  <c:v>15.7</c:v>
                </c:pt>
                <c:pt idx="20">
                  <c:v>16.727</c:v>
                </c:pt>
                <c:pt idx="21">
                  <c:v>17.896999999999998</c:v>
                </c:pt>
                <c:pt idx="22">
                  <c:v>19.248000000000001</c:v>
                </c:pt>
                <c:pt idx="23">
                  <c:v>20.83</c:v>
                </c:pt>
                <c:pt idx="24">
                  <c:v>22.728000000000002</c:v>
                </c:pt>
                <c:pt idx="25">
                  <c:v>25.18</c:v>
                </c:pt>
                <c:pt idx="26" formatCode="General">
                  <c:v>28.556000000000001</c:v>
                </c:pt>
              </c:numCache>
            </c:numRef>
          </c:xVal>
          <c:yVal>
            <c:numRef>
              <c:f>'-1Ca'!$AX$3:$AX$29</c:f>
              <c:numCache>
                <c:formatCode>0.00E+00</c:formatCode>
                <c:ptCount val="27"/>
                <c:pt idx="0">
                  <c:v>1.1271333168439279</c:v>
                </c:pt>
                <c:pt idx="1">
                  <c:v>1.1236547168410895</c:v>
                </c:pt>
                <c:pt idx="2">
                  <c:v>1.1195645001649621</c:v>
                </c:pt>
                <c:pt idx="3">
                  <c:v>1.1147427383495989</c:v>
                </c:pt>
                <c:pt idx="4">
                  <c:v>1.1087946914925226</c:v>
                </c:pt>
                <c:pt idx="5">
                  <c:v>1.1011226679874526</c:v>
                </c:pt>
                <c:pt idx="6">
                  <c:v>1.0907709083699566</c:v>
                </c:pt>
                <c:pt idx="7">
                  <c:v>1.0752237621798528</c:v>
                </c:pt>
                <c:pt idx="8">
                  <c:v>1.0474172886910178</c:v>
                </c:pt>
                <c:pt idx="9">
                  <c:v>0.97477253928866836</c:v>
                </c:pt>
                <c:pt idx="10">
                  <c:v>0.94626643176582192</c:v>
                </c:pt>
                <c:pt idx="11">
                  <c:v>0.90566635011079466</c:v>
                </c:pt>
                <c:pt idx="12">
                  <c:v>0.84591040952416841</c:v>
                </c:pt>
                <c:pt idx="13">
                  <c:v>0.76231167078929618</c:v>
                </c:pt>
                <c:pt idx="14">
                  <c:v>0.70927590048273303</c:v>
                </c:pt>
                <c:pt idx="15">
                  <c:v>0.70802615933412616</c:v>
                </c:pt>
                <c:pt idx="16">
                  <c:v>0.69180620674257642</c:v>
                </c:pt>
                <c:pt idx="17">
                  <c:v>0.53136476278625389</c:v>
                </c:pt>
                <c:pt idx="18">
                  <c:v>0.50020334502567232</c:v>
                </c:pt>
                <c:pt idx="19">
                  <c:v>0.49788140665022868</c:v>
                </c:pt>
                <c:pt idx="20">
                  <c:v>0.49711385126788393</c:v>
                </c:pt>
                <c:pt idx="21">
                  <c:v>0.49694718952602762</c:v>
                </c:pt>
                <c:pt idx="22">
                  <c:v>0.49686994168925641</c:v>
                </c:pt>
                <c:pt idx="23">
                  <c:v>0.49619806119139426</c:v>
                </c:pt>
                <c:pt idx="24">
                  <c:v>0.49066107377008572</c:v>
                </c:pt>
                <c:pt idx="25">
                  <c:v>0.45961899651193994</c:v>
                </c:pt>
                <c:pt idx="26">
                  <c:v>0.37931442391104331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F0F-4F6D-B381-227810EE08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6999263"/>
        <c:axId val="814546815"/>
      </c:scatterChart>
      <c:valAx>
        <c:axId val="81699926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814546815"/>
        <c:crosses val="autoZero"/>
        <c:crossBetween val="midCat"/>
      </c:valAx>
      <c:valAx>
        <c:axId val="8145468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816999263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/>
              <a:t>SO4/Cl-Cl</a:t>
            </a:r>
            <a:endParaRPr lang="zh-CN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'-1Ca'!$AY$1</c:f>
              <c:strCache>
                <c:ptCount val="1"/>
                <c:pt idx="0">
                  <c:v>SO4/Cl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'-1Ca'!$O$3:$O$29</c:f>
              <c:numCache>
                <c:formatCode>0.00E+00</c:formatCode>
                <c:ptCount val="27"/>
                <c:pt idx="0">
                  <c:v>4.5802000000000002E-2</c:v>
                </c:pt>
                <c:pt idx="1">
                  <c:v>5.0890999999999999E-2</c:v>
                </c:pt>
                <c:pt idx="2">
                  <c:v>5.7265999999999997E-2</c:v>
                </c:pt>
                <c:pt idx="3">
                  <c:v>6.5464999999999995E-2</c:v>
                </c:pt>
                <c:pt idx="4">
                  <c:v>7.6382000000000005E-2</c:v>
                </c:pt>
                <c:pt idx="5">
                  <c:v>9.1701000000000005E-2</c:v>
                </c:pt>
                <c:pt idx="6">
                  <c:v>0.11466</c:v>
                </c:pt>
                <c:pt idx="7">
                  <c:v>0.15303</c:v>
                </c:pt>
                <c:pt idx="8">
                  <c:v>0.22980999999999999</c:v>
                </c:pt>
                <c:pt idx="9">
                  <c:v>0.46205000000000002</c:v>
                </c:pt>
                <c:pt idx="10">
                  <c:v>0.56467999999999996</c:v>
                </c:pt>
                <c:pt idx="11">
                  <c:v>0.72591000000000006</c:v>
                </c:pt>
                <c:pt idx="12">
                  <c:v>1.016</c:v>
                </c:pt>
                <c:pt idx="13">
                  <c:v>1.6923999999999999</c:v>
                </c:pt>
                <c:pt idx="14">
                  <c:v>5.0651000000000002</c:v>
                </c:pt>
                <c:pt idx="15">
                  <c:v>6.3257000000000003</c:v>
                </c:pt>
                <c:pt idx="16">
                  <c:v>8.4217999999999993</c:v>
                </c:pt>
                <c:pt idx="17">
                  <c:v>12.593999999999999</c:v>
                </c:pt>
                <c:pt idx="18">
                  <c:v>14.79</c:v>
                </c:pt>
                <c:pt idx="19">
                  <c:v>15.7</c:v>
                </c:pt>
                <c:pt idx="20">
                  <c:v>16.727</c:v>
                </c:pt>
                <c:pt idx="21">
                  <c:v>17.896999999999998</c:v>
                </c:pt>
                <c:pt idx="22">
                  <c:v>19.248000000000001</c:v>
                </c:pt>
                <c:pt idx="23">
                  <c:v>20.83</c:v>
                </c:pt>
                <c:pt idx="24">
                  <c:v>22.728000000000002</c:v>
                </c:pt>
                <c:pt idx="25">
                  <c:v>25.18</c:v>
                </c:pt>
                <c:pt idx="26" formatCode="General">
                  <c:v>28.556000000000001</c:v>
                </c:pt>
              </c:numCache>
            </c:numRef>
          </c:xVal>
          <c:yVal>
            <c:numRef>
              <c:f>'-1Ca'!$AY$3:$AY$29</c:f>
              <c:numCache>
                <c:formatCode>0.00E+00</c:formatCode>
                <c:ptCount val="27"/>
                <c:pt idx="0">
                  <c:v>1.7270861534430811E-2</c:v>
                </c:pt>
                <c:pt idx="1">
                  <c:v>1.6956632803442652E-2</c:v>
                </c:pt>
                <c:pt idx="2">
                  <c:v>1.6602172318653304E-2</c:v>
                </c:pt>
                <c:pt idx="3">
                  <c:v>1.6194913312457041E-2</c:v>
                </c:pt>
                <c:pt idx="4">
                  <c:v>1.5713126129192741E-2</c:v>
                </c:pt>
                <c:pt idx="5">
                  <c:v>1.5115429493680548E-2</c:v>
                </c:pt>
                <c:pt idx="6">
                  <c:v>1.4324960753532182E-2</c:v>
                </c:pt>
                <c:pt idx="7">
                  <c:v>1.3162125073514996E-2</c:v>
                </c:pt>
                <c:pt idx="8">
                  <c:v>1.1125277403072103E-2</c:v>
                </c:pt>
                <c:pt idx="9">
                  <c:v>6.3551563683584026E-3</c:v>
                </c:pt>
                <c:pt idx="10">
                  <c:v>4.841857335127861E-3</c:v>
                </c:pt>
                <c:pt idx="11">
                  <c:v>3.0907412764667797E-3</c:v>
                </c:pt>
                <c:pt idx="12">
                  <c:v>1.3213582677165353E-3</c:v>
                </c:pt>
                <c:pt idx="13">
                  <c:v>1.6129756558733161E-4</c:v>
                </c:pt>
                <c:pt idx="14">
                  <c:v>1.4492902410613808E-9</c:v>
                </c:pt>
                <c:pt idx="15">
                  <c:v>1.6995747506204847E-11</c:v>
                </c:pt>
                <c:pt idx="16">
                  <c:v>1.1980811702961364E-14</c:v>
                </c:pt>
                <c:pt idx="17">
                  <c:v>4.9692710814673652E-20</c:v>
                </c:pt>
                <c:pt idx="18">
                  <c:v>5.4096686950642327E-23</c:v>
                </c:pt>
                <c:pt idx="19">
                  <c:v>2.7669426751592358E-24</c:v>
                </c:pt>
                <c:pt idx="20">
                  <c:v>9.4242840915884497E-26</c:v>
                </c:pt>
                <c:pt idx="21">
                  <c:v>1.9962004805274627E-27</c:v>
                </c:pt>
                <c:pt idx="22">
                  <c:v>2.3139027431421443E-29</c:v>
                </c:pt>
                <c:pt idx="23">
                  <c:v>1.2676908305328853E-31</c:v>
                </c:pt>
                <c:pt idx="24">
                  <c:v>3.0334829285462864E-34</c:v>
                </c:pt>
                <c:pt idx="25">
                  <c:v>3.8712073073868149E-37</c:v>
                </c:pt>
                <c:pt idx="26">
                  <c:v>2.4368609048886395E-40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097-46E1-AE87-5DFE4C3499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8034223"/>
        <c:axId val="814548479"/>
      </c:scatterChart>
      <c:valAx>
        <c:axId val="45803422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814548479"/>
        <c:crosses val="autoZero"/>
        <c:crossBetween val="midCat"/>
      </c:valAx>
      <c:valAx>
        <c:axId val="8145484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458034223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/>
              <a:t>(Mg+Ca)/Cl-Cl</a:t>
            </a:r>
            <a:endParaRPr lang="zh-CN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'-1Ca'!$AZ$1</c:f>
              <c:strCache>
                <c:ptCount val="1"/>
                <c:pt idx="0">
                  <c:v>(Mg+Ca)/Cl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'-1Ca'!$O$3:$O$29</c:f>
              <c:numCache>
                <c:formatCode>0.00E+00</c:formatCode>
                <c:ptCount val="27"/>
                <c:pt idx="0">
                  <c:v>4.5802000000000002E-2</c:v>
                </c:pt>
                <c:pt idx="1">
                  <c:v>5.0890999999999999E-2</c:v>
                </c:pt>
                <c:pt idx="2">
                  <c:v>5.7265999999999997E-2</c:v>
                </c:pt>
                <c:pt idx="3">
                  <c:v>6.5464999999999995E-2</c:v>
                </c:pt>
                <c:pt idx="4">
                  <c:v>7.6382000000000005E-2</c:v>
                </c:pt>
                <c:pt idx="5">
                  <c:v>9.1701000000000005E-2</c:v>
                </c:pt>
                <c:pt idx="6">
                  <c:v>0.11466</c:v>
                </c:pt>
                <c:pt idx="7">
                  <c:v>0.15303</c:v>
                </c:pt>
                <c:pt idx="8">
                  <c:v>0.22980999999999999</c:v>
                </c:pt>
                <c:pt idx="9">
                  <c:v>0.46205000000000002</c:v>
                </c:pt>
                <c:pt idx="10">
                  <c:v>0.56467999999999996</c:v>
                </c:pt>
                <c:pt idx="11">
                  <c:v>0.72591000000000006</c:v>
                </c:pt>
                <c:pt idx="12">
                  <c:v>1.016</c:v>
                </c:pt>
                <c:pt idx="13">
                  <c:v>1.6923999999999999</c:v>
                </c:pt>
                <c:pt idx="14">
                  <c:v>5.0651000000000002</c:v>
                </c:pt>
                <c:pt idx="15">
                  <c:v>6.3257000000000003</c:v>
                </c:pt>
                <c:pt idx="16">
                  <c:v>8.4217999999999993</c:v>
                </c:pt>
                <c:pt idx="17">
                  <c:v>12.593999999999999</c:v>
                </c:pt>
                <c:pt idx="18">
                  <c:v>14.79</c:v>
                </c:pt>
                <c:pt idx="19">
                  <c:v>15.7</c:v>
                </c:pt>
                <c:pt idx="20">
                  <c:v>16.727</c:v>
                </c:pt>
                <c:pt idx="21">
                  <c:v>17.896999999999998</c:v>
                </c:pt>
                <c:pt idx="22">
                  <c:v>19.248000000000001</c:v>
                </c:pt>
                <c:pt idx="23">
                  <c:v>20.83</c:v>
                </c:pt>
                <c:pt idx="24">
                  <c:v>22.728000000000002</c:v>
                </c:pt>
                <c:pt idx="25">
                  <c:v>25.18</c:v>
                </c:pt>
                <c:pt idx="26" formatCode="General">
                  <c:v>28.556000000000001</c:v>
                </c:pt>
              </c:numCache>
            </c:numRef>
          </c:xVal>
          <c:yVal>
            <c:numRef>
              <c:f>'-1Ca'!$AZ$3:$AZ$29</c:f>
              <c:numCache>
                <c:formatCode>0.00E+00</c:formatCode>
                <c:ptCount val="27"/>
                <c:pt idx="0">
                  <c:v>0.41924370114842152</c:v>
                </c:pt>
                <c:pt idx="1">
                  <c:v>0.41796977854630485</c:v>
                </c:pt>
                <c:pt idx="2">
                  <c:v>0.41645129745398662</c:v>
                </c:pt>
                <c:pt idx="3">
                  <c:v>0.41465821431299171</c:v>
                </c:pt>
                <c:pt idx="4">
                  <c:v>0.41245188657013432</c:v>
                </c:pt>
                <c:pt idx="5">
                  <c:v>0.40961385372024295</c:v>
                </c:pt>
                <c:pt idx="6">
                  <c:v>0.40573870573870569</c:v>
                </c:pt>
                <c:pt idx="7">
                  <c:v>0.39995425733516304</c:v>
                </c:pt>
                <c:pt idx="8">
                  <c:v>0.38962621295853095</c:v>
                </c:pt>
                <c:pt idx="9">
                  <c:v>0.36315117411535547</c:v>
                </c:pt>
                <c:pt idx="10">
                  <c:v>0.35297690727491676</c:v>
                </c:pt>
                <c:pt idx="11">
                  <c:v>0.3386852364618203</c:v>
                </c:pt>
                <c:pt idx="12">
                  <c:v>0.31809547244094488</c:v>
                </c:pt>
                <c:pt idx="13">
                  <c:v>0.29017371779721107</c:v>
                </c:pt>
                <c:pt idx="14">
                  <c:v>0.27335491895520325</c:v>
                </c:pt>
                <c:pt idx="15">
                  <c:v>0.2727713928893245</c:v>
                </c:pt>
                <c:pt idx="16">
                  <c:v>0.26667933220926643</c:v>
                </c:pt>
                <c:pt idx="17">
                  <c:v>0.20740114340161983</c:v>
                </c:pt>
                <c:pt idx="18">
                  <c:v>0.195684246112238</c:v>
                </c:pt>
                <c:pt idx="19">
                  <c:v>0.19481528662420383</c:v>
                </c:pt>
                <c:pt idx="20">
                  <c:v>0.19455371554971004</c:v>
                </c:pt>
                <c:pt idx="21">
                  <c:v>0.19452422193663743</c:v>
                </c:pt>
                <c:pt idx="22">
                  <c:v>0.19447215295095593</c:v>
                </c:pt>
                <c:pt idx="23">
                  <c:v>0.19396063370139227</c:v>
                </c:pt>
                <c:pt idx="24">
                  <c:v>0.19029391059486095</c:v>
                </c:pt>
                <c:pt idx="25">
                  <c:v>0.17130262112787925</c:v>
                </c:pt>
                <c:pt idx="26">
                  <c:v>0.12953599943969743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FD1-4E46-B5F0-8DFD004410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1830191"/>
        <c:axId val="814554303"/>
      </c:scatterChart>
      <c:valAx>
        <c:axId val="56183019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814554303"/>
        <c:crosses val="autoZero"/>
        <c:crossBetween val="midCat"/>
      </c:valAx>
      <c:valAx>
        <c:axId val="8145543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56183019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/>
              <a:t>Ca/(SO4+HCO3)-Cl</a:t>
            </a:r>
            <a:endParaRPr lang="zh-CN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'-1Ca'!$O$3:$O$29</c:f>
              <c:numCache>
                <c:formatCode>0.00E+00</c:formatCode>
                <c:ptCount val="27"/>
                <c:pt idx="0">
                  <c:v>4.5802000000000002E-2</c:v>
                </c:pt>
                <c:pt idx="1">
                  <c:v>5.0890999999999999E-2</c:v>
                </c:pt>
                <c:pt idx="2">
                  <c:v>5.7265999999999997E-2</c:v>
                </c:pt>
                <c:pt idx="3">
                  <c:v>6.5464999999999995E-2</c:v>
                </c:pt>
                <c:pt idx="4">
                  <c:v>7.6382000000000005E-2</c:v>
                </c:pt>
                <c:pt idx="5">
                  <c:v>9.1701000000000005E-2</c:v>
                </c:pt>
                <c:pt idx="6">
                  <c:v>0.11466</c:v>
                </c:pt>
                <c:pt idx="7">
                  <c:v>0.15303</c:v>
                </c:pt>
                <c:pt idx="8">
                  <c:v>0.22980999999999999</c:v>
                </c:pt>
                <c:pt idx="9">
                  <c:v>0.46205000000000002</c:v>
                </c:pt>
                <c:pt idx="10">
                  <c:v>0.56467999999999996</c:v>
                </c:pt>
                <c:pt idx="11">
                  <c:v>0.72591000000000006</c:v>
                </c:pt>
                <c:pt idx="12">
                  <c:v>1.016</c:v>
                </c:pt>
                <c:pt idx="13">
                  <c:v>1.6923999999999999</c:v>
                </c:pt>
                <c:pt idx="14">
                  <c:v>5.0651000000000002</c:v>
                </c:pt>
                <c:pt idx="15">
                  <c:v>6.3257000000000003</c:v>
                </c:pt>
                <c:pt idx="16">
                  <c:v>8.4217999999999993</c:v>
                </c:pt>
                <c:pt idx="17">
                  <c:v>12.593999999999999</c:v>
                </c:pt>
                <c:pt idx="18">
                  <c:v>14.79</c:v>
                </c:pt>
                <c:pt idx="19">
                  <c:v>15.7</c:v>
                </c:pt>
                <c:pt idx="20">
                  <c:v>16.727</c:v>
                </c:pt>
                <c:pt idx="21">
                  <c:v>17.896999999999998</c:v>
                </c:pt>
                <c:pt idx="22">
                  <c:v>19.248000000000001</c:v>
                </c:pt>
                <c:pt idx="23">
                  <c:v>20.83</c:v>
                </c:pt>
                <c:pt idx="24">
                  <c:v>22.728000000000002</c:v>
                </c:pt>
                <c:pt idx="25">
                  <c:v>25.18</c:v>
                </c:pt>
                <c:pt idx="26" formatCode="General">
                  <c:v>28.556000000000001</c:v>
                </c:pt>
              </c:numCache>
            </c:numRef>
          </c:xVal>
          <c:yVal>
            <c:numRef>
              <c:f>'-1Ca'!$BA$3:$BA$29</c:f>
              <c:numCache>
                <c:formatCode>0.00E+00</c:formatCode>
                <c:ptCount val="27"/>
                <c:pt idx="0">
                  <c:v>2.0948706240020596</c:v>
                </c:pt>
                <c:pt idx="1">
                  <c:v>2.1080730327065322</c:v>
                </c:pt>
                <c:pt idx="2">
                  <c:v>2.1237048366948961</c:v>
                </c:pt>
                <c:pt idx="3">
                  <c:v>2.1430078042607046</c:v>
                </c:pt>
                <c:pt idx="4">
                  <c:v>2.1675282182339162</c:v>
                </c:pt>
                <c:pt idx="5">
                  <c:v>2.2004107521383034</c:v>
                </c:pt>
                <c:pt idx="6">
                  <c:v>2.2476423926735434</c:v>
                </c:pt>
                <c:pt idx="7">
                  <c:v>2.3246601483768603</c:v>
                </c:pt>
                <c:pt idx="8">
                  <c:v>2.4819304513563436</c:v>
                </c:pt>
                <c:pt idx="9">
                  <c:v>3.0595767217745284</c:v>
                </c:pt>
                <c:pt idx="10">
                  <c:v>3.3845437954877595</c:v>
                </c:pt>
                <c:pt idx="11">
                  <c:v>4.0123788643046474</c:v>
                </c:pt>
                <c:pt idx="12">
                  <c:v>5.6713100364986548</c:v>
                </c:pt>
                <c:pt idx="13">
                  <c:v>15.185464240695433</c:v>
                </c:pt>
                <c:pt idx="14">
                  <c:v>7350.0041952528545</c:v>
                </c:pt>
                <c:pt idx="15">
                  <c:v>75401.538152503053</c:v>
                </c:pt>
                <c:pt idx="16">
                  <c:v>3037306.5410726927</c:v>
                </c:pt>
                <c:pt idx="17">
                  <c:v>881432321.05808187</c:v>
                </c:pt>
                <c:pt idx="18">
                  <c:v>25053470489.127094</c:v>
                </c:pt>
                <c:pt idx="19">
                  <c:v>112903751153.30847</c:v>
                </c:pt>
                <c:pt idx="20">
                  <c:v>629314756894.79895</c:v>
                </c:pt>
                <c:pt idx="21">
                  <c:v>4470554926387.0146</c:v>
                </c:pt>
                <c:pt idx="22">
                  <c:v>43059710321282.781</c:v>
                </c:pt>
                <c:pt idx="23">
                  <c:v>603771102828326.88</c:v>
                </c:pt>
                <c:pt idx="24">
                  <c:v>1.2641364932136322E+16</c:v>
                </c:pt>
                <c:pt idx="25">
                  <c:v>3.3271826745654074E+17</c:v>
                </c:pt>
                <c:pt idx="26">
                  <c:v>1.0251136686558681E+19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552-43A0-B81F-7BEB7B109A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0421439"/>
        <c:axId val="814563871"/>
      </c:scatterChart>
      <c:valAx>
        <c:axId val="65042143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814563871"/>
        <c:crosses val="autoZero"/>
        <c:crossBetween val="midCat"/>
      </c:valAx>
      <c:valAx>
        <c:axId val="8145638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6504214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/>
              <a:t>Sr-Cl</a:t>
            </a:r>
            <a:endParaRPr lang="zh-CN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'-1Ca'!$O$3:$O$29</c:f>
              <c:numCache>
                <c:formatCode>0.00E+00</c:formatCode>
                <c:ptCount val="27"/>
                <c:pt idx="0">
                  <c:v>4.5802000000000002E-2</c:v>
                </c:pt>
                <c:pt idx="1">
                  <c:v>5.0890999999999999E-2</c:v>
                </c:pt>
                <c:pt idx="2">
                  <c:v>5.7265999999999997E-2</c:v>
                </c:pt>
                <c:pt idx="3">
                  <c:v>6.5464999999999995E-2</c:v>
                </c:pt>
                <c:pt idx="4">
                  <c:v>7.6382000000000005E-2</c:v>
                </c:pt>
                <c:pt idx="5">
                  <c:v>9.1701000000000005E-2</c:v>
                </c:pt>
                <c:pt idx="6">
                  <c:v>0.11466</c:v>
                </c:pt>
                <c:pt idx="7">
                  <c:v>0.15303</c:v>
                </c:pt>
                <c:pt idx="8">
                  <c:v>0.22980999999999999</c:v>
                </c:pt>
                <c:pt idx="9">
                  <c:v>0.46205000000000002</c:v>
                </c:pt>
                <c:pt idx="10">
                  <c:v>0.56467999999999996</c:v>
                </c:pt>
                <c:pt idx="11">
                  <c:v>0.72591000000000006</c:v>
                </c:pt>
                <c:pt idx="12">
                  <c:v>1.016</c:v>
                </c:pt>
                <c:pt idx="13">
                  <c:v>1.6923999999999999</c:v>
                </c:pt>
                <c:pt idx="14">
                  <c:v>5.0651000000000002</c:v>
                </c:pt>
                <c:pt idx="15">
                  <c:v>6.3257000000000003</c:v>
                </c:pt>
                <c:pt idx="16">
                  <c:v>8.4217999999999993</c:v>
                </c:pt>
                <c:pt idx="17">
                  <c:v>12.593999999999999</c:v>
                </c:pt>
                <c:pt idx="18">
                  <c:v>14.79</c:v>
                </c:pt>
                <c:pt idx="19">
                  <c:v>15.7</c:v>
                </c:pt>
                <c:pt idx="20">
                  <c:v>16.727</c:v>
                </c:pt>
                <c:pt idx="21">
                  <c:v>17.896999999999998</c:v>
                </c:pt>
                <c:pt idx="22">
                  <c:v>19.248000000000001</c:v>
                </c:pt>
                <c:pt idx="23">
                  <c:v>20.83</c:v>
                </c:pt>
                <c:pt idx="24">
                  <c:v>22.728000000000002</c:v>
                </c:pt>
                <c:pt idx="25">
                  <c:v>25.18</c:v>
                </c:pt>
                <c:pt idx="26" formatCode="General">
                  <c:v>28.556000000000001</c:v>
                </c:pt>
              </c:numCache>
            </c:numRef>
          </c:xVal>
          <c:yVal>
            <c:numRef>
              <c:f>'-1Ca'!$AO$3:$AO$29</c:f>
              <c:numCache>
                <c:formatCode>0.00E+00</c:formatCode>
                <c:ptCount val="27"/>
                <c:pt idx="0">
                  <c:v>2.5432999999999999E-5</c:v>
                </c:pt>
                <c:pt idx="1">
                  <c:v>2.8175999999999999E-5</c:v>
                </c:pt>
                <c:pt idx="2">
                  <c:v>3.1596E-5</c:v>
                </c:pt>
                <c:pt idx="3">
                  <c:v>3.5970999999999998E-5</c:v>
                </c:pt>
                <c:pt idx="4">
                  <c:v>4.1755999999999998E-5</c:v>
                </c:pt>
                <c:pt idx="5">
                  <c:v>4.9799999999999998E-5</c:v>
                </c:pt>
                <c:pt idx="6">
                  <c:v>6.1704000000000004E-5</c:v>
                </c:pt>
                <c:pt idx="7">
                  <c:v>8.1228000000000002E-5</c:v>
                </c:pt>
                <c:pt idx="8">
                  <c:v>1.1896E-4</c:v>
                </c:pt>
                <c:pt idx="9">
                  <c:v>2.2353999999999999E-4</c:v>
                </c:pt>
                <c:pt idx="10">
                  <c:v>2.6580000000000001E-4</c:v>
                </c:pt>
                <c:pt idx="11">
                  <c:v>3.2828000000000002E-4</c:v>
                </c:pt>
                <c:pt idx="12">
                  <c:v>4.3225000000000002E-4</c:v>
                </c:pt>
                <c:pt idx="13">
                  <c:v>6.5844000000000005E-4</c:v>
                </c:pt>
                <c:pt idx="14">
                  <c:v>1.8645000000000001E-3</c:v>
                </c:pt>
                <c:pt idx="15">
                  <c:v>2.3253000000000002E-3</c:v>
                </c:pt>
                <c:pt idx="16">
                  <c:v>3.0314000000000001E-3</c:v>
                </c:pt>
                <c:pt idx="17">
                  <c:v>3.5549000000000002E-3</c:v>
                </c:pt>
                <c:pt idx="18">
                  <c:v>3.9467E-3</c:v>
                </c:pt>
                <c:pt idx="19">
                  <c:v>4.1723999999999997E-3</c:v>
                </c:pt>
                <c:pt idx="20">
                  <c:v>4.4406999999999997E-3</c:v>
                </c:pt>
                <c:pt idx="21">
                  <c:v>4.7521999999999998E-3</c:v>
                </c:pt>
                <c:pt idx="22">
                  <c:v>5.1121999999999999E-3</c:v>
                </c:pt>
                <c:pt idx="23">
                  <c:v>5.5263999999999999E-3</c:v>
                </c:pt>
                <c:pt idx="24">
                  <c:v>5.9706999999999998E-3</c:v>
                </c:pt>
                <c:pt idx="25">
                  <c:v>6.2449999999999997E-3</c:v>
                </c:pt>
                <c:pt idx="26" formatCode="General">
                  <c:v>5.9833000000000004E-3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630-4A12-9B06-14CF97EBB4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5911503"/>
        <c:axId val="814572191"/>
      </c:scatterChart>
      <c:valAx>
        <c:axId val="56591150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814572191"/>
        <c:crosses val="autoZero"/>
        <c:crossBetween val="midCat"/>
      </c:valAx>
      <c:valAx>
        <c:axId val="8145721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565911503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/>
              <a:t>NO3-Cl</a:t>
            </a:r>
            <a:endParaRPr lang="zh-CN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'-1Ca'!$O$3:$O$29</c:f>
              <c:numCache>
                <c:formatCode>0.00E+00</c:formatCode>
                <c:ptCount val="27"/>
                <c:pt idx="0">
                  <c:v>4.5802000000000002E-2</c:v>
                </c:pt>
                <c:pt idx="1">
                  <c:v>5.0890999999999999E-2</c:v>
                </c:pt>
                <c:pt idx="2">
                  <c:v>5.7265999999999997E-2</c:v>
                </c:pt>
                <c:pt idx="3">
                  <c:v>6.5464999999999995E-2</c:v>
                </c:pt>
                <c:pt idx="4">
                  <c:v>7.6382000000000005E-2</c:v>
                </c:pt>
                <c:pt idx="5">
                  <c:v>9.1701000000000005E-2</c:v>
                </c:pt>
                <c:pt idx="6">
                  <c:v>0.11466</c:v>
                </c:pt>
                <c:pt idx="7">
                  <c:v>0.15303</c:v>
                </c:pt>
                <c:pt idx="8">
                  <c:v>0.22980999999999999</c:v>
                </c:pt>
                <c:pt idx="9">
                  <c:v>0.46205000000000002</c:v>
                </c:pt>
                <c:pt idx="10">
                  <c:v>0.56467999999999996</c:v>
                </c:pt>
                <c:pt idx="11">
                  <c:v>0.72591000000000006</c:v>
                </c:pt>
                <c:pt idx="12">
                  <c:v>1.016</c:v>
                </c:pt>
                <c:pt idx="13">
                  <c:v>1.6923999999999999</c:v>
                </c:pt>
                <c:pt idx="14">
                  <c:v>5.0651000000000002</c:v>
                </c:pt>
                <c:pt idx="15">
                  <c:v>6.3257000000000003</c:v>
                </c:pt>
                <c:pt idx="16">
                  <c:v>8.4217999999999993</c:v>
                </c:pt>
                <c:pt idx="17">
                  <c:v>12.593999999999999</c:v>
                </c:pt>
                <c:pt idx="18">
                  <c:v>14.79</c:v>
                </c:pt>
                <c:pt idx="19">
                  <c:v>15.7</c:v>
                </c:pt>
                <c:pt idx="20">
                  <c:v>16.727</c:v>
                </c:pt>
                <c:pt idx="21">
                  <c:v>17.896999999999998</c:v>
                </c:pt>
                <c:pt idx="22">
                  <c:v>19.248000000000001</c:v>
                </c:pt>
                <c:pt idx="23">
                  <c:v>20.83</c:v>
                </c:pt>
                <c:pt idx="24">
                  <c:v>22.728000000000002</c:v>
                </c:pt>
                <c:pt idx="25">
                  <c:v>25.18</c:v>
                </c:pt>
                <c:pt idx="26" formatCode="General">
                  <c:v>28.556000000000001</c:v>
                </c:pt>
              </c:numCache>
            </c:numRef>
          </c:xVal>
          <c:yVal>
            <c:numRef>
              <c:f>'-1Ca'!$R$3:$R$29</c:f>
              <c:numCache>
                <c:formatCode>0.00E+00</c:formatCode>
                <c:ptCount val="27"/>
                <c:pt idx="0">
                  <c:v>7.7647999999999999E-5</c:v>
                </c:pt>
                <c:pt idx="1">
                  <c:v>8.6133999999999999E-5</c:v>
                </c:pt>
                <c:pt idx="2">
                  <c:v>9.6726999999999997E-5</c:v>
                </c:pt>
                <c:pt idx="3">
                  <c:v>1.1029E-4</c:v>
                </c:pt>
                <c:pt idx="4">
                  <c:v>1.2826E-4</c:v>
                </c:pt>
                <c:pt idx="5">
                  <c:v>1.5326000000000001E-4</c:v>
                </c:pt>
                <c:pt idx="6">
                  <c:v>1.9026000000000001E-4</c:v>
                </c:pt>
                <c:pt idx="7">
                  <c:v>2.5081000000000002E-4</c:v>
                </c:pt>
                <c:pt idx="8">
                  <c:v>3.6624999999999998E-4</c:v>
                </c:pt>
                <c:pt idx="9">
                  <c:v>6.5109E-4</c:v>
                </c:pt>
                <c:pt idx="10">
                  <c:v>7.3578000000000001E-4</c:v>
                </c:pt>
                <c:pt idx="11">
                  <c:v>8.0606999999999999E-4</c:v>
                </c:pt>
                <c:pt idx="12">
                  <c:v>7.5305000000000001E-4</c:v>
                </c:pt>
                <c:pt idx="13">
                  <c:v>3.0465000000000001E-4</c:v>
                </c:pt>
                <c:pt idx="14">
                  <c:v>1.48E-7</c:v>
                </c:pt>
                <c:pt idx="15">
                  <c:v>7.4779000000000004E-9</c:v>
                </c:pt>
                <c:pt idx="16">
                  <c:v>5.8787999999999994E-11</c:v>
                </c:pt>
                <c:pt idx="17">
                  <c:v>1.7453E-14</c:v>
                </c:pt>
                <c:pt idx="18">
                  <c:v>1.9506000000000001E-16</c:v>
                </c:pt>
                <c:pt idx="19">
                  <c:v>2.7347000000000001E-17</c:v>
                </c:pt>
                <c:pt idx="20">
                  <c:v>2.9330000000000001E-18</c:v>
                </c:pt>
                <c:pt idx="21">
                  <c:v>2.3039000000000001E-19</c:v>
                </c:pt>
                <c:pt idx="22">
                  <c:v>1.2198999999999999E-20</c:v>
                </c:pt>
                <c:pt idx="23">
                  <c:v>3.96E-22</c:v>
                </c:pt>
                <c:pt idx="24">
                  <c:v>7.5059999999999997E-24</c:v>
                </c:pt>
                <c:pt idx="25">
                  <c:v>9.5646000000000005E-26</c:v>
                </c:pt>
                <c:pt idx="26" formatCode="General">
                  <c:v>7.9662000000000004E-28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22D-4AC8-A1A8-7757A15738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3780767"/>
        <c:axId val="814576351"/>
      </c:scatterChart>
      <c:valAx>
        <c:axId val="5637807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814576351"/>
        <c:crosses val="autoZero"/>
        <c:crossBetween val="midCat"/>
      </c:valAx>
      <c:valAx>
        <c:axId val="8145763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56378076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/>
              <a:t>Na/Cl-Cl</a:t>
            </a:r>
            <a:endParaRPr lang="zh-CN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'-1.2Ca'!$O$3:$O$25</c:f>
              <c:numCache>
                <c:formatCode>0.00E+00</c:formatCode>
                <c:ptCount val="23"/>
                <c:pt idx="0">
                  <c:v>4.5801000000000001E-2</c:v>
                </c:pt>
                <c:pt idx="1">
                  <c:v>5.0888999999999997E-2</c:v>
                </c:pt>
                <c:pt idx="2">
                  <c:v>5.7263000000000001E-2</c:v>
                </c:pt>
                <c:pt idx="3">
                  <c:v>6.5462000000000006E-2</c:v>
                </c:pt>
                <c:pt idx="4">
                  <c:v>7.6377E-2</c:v>
                </c:pt>
                <c:pt idx="5">
                  <c:v>9.1693999999999998E-2</c:v>
                </c:pt>
                <c:pt idx="6">
                  <c:v>0.11465</c:v>
                </c:pt>
                <c:pt idx="7">
                  <c:v>0.15301000000000001</c:v>
                </c:pt>
                <c:pt idx="8">
                  <c:v>0.22977</c:v>
                </c:pt>
                <c:pt idx="9">
                  <c:v>0.46188000000000001</c:v>
                </c:pt>
                <c:pt idx="10">
                  <c:v>0.56442999999999999</c:v>
                </c:pt>
                <c:pt idx="11">
                  <c:v>0.72550000000000003</c:v>
                </c:pt>
                <c:pt idx="12">
                  <c:v>1.0152000000000001</c:v>
                </c:pt>
                <c:pt idx="13">
                  <c:v>1.6901999999999999</c:v>
                </c:pt>
                <c:pt idx="14">
                  <c:v>5.0450999999999997</c:v>
                </c:pt>
                <c:pt idx="15">
                  <c:v>6.2946</c:v>
                </c:pt>
                <c:pt idx="16">
                  <c:v>8.3667999999999996</c:v>
                </c:pt>
                <c:pt idx="17">
                  <c:v>12.472</c:v>
                </c:pt>
                <c:pt idx="18">
                  <c:v>13.115</c:v>
                </c:pt>
                <c:pt idx="19">
                  <c:v>13.827999999999999</c:v>
                </c:pt>
                <c:pt idx="20">
                  <c:v>14.622999999999999</c:v>
                </c:pt>
                <c:pt idx="21">
                  <c:v>15.513</c:v>
                </c:pt>
                <c:pt idx="22">
                  <c:v>16.515999999999998</c:v>
                </c:pt>
              </c:numCache>
            </c:numRef>
          </c:xVal>
          <c:yVal>
            <c:numRef>
              <c:f>'-1.2Ca'!$AT$3:$AT$25</c:f>
              <c:numCache>
                <c:formatCode>0.00E+00</c:formatCode>
                <c:ptCount val="23"/>
                <c:pt idx="0">
                  <c:v>0.26490687976245059</c:v>
                </c:pt>
                <c:pt idx="1">
                  <c:v>0.26485095010709586</c:v>
                </c:pt>
                <c:pt idx="2">
                  <c:v>0.26476084033319947</c:v>
                </c:pt>
                <c:pt idx="3">
                  <c:v>0.26465735846750782</c:v>
                </c:pt>
                <c:pt idx="4">
                  <c:v>0.2645429906909148</c:v>
                </c:pt>
                <c:pt idx="5">
                  <c:v>0.26437934870329577</c:v>
                </c:pt>
                <c:pt idx="6">
                  <c:v>0.26414304404709987</c:v>
                </c:pt>
                <c:pt idx="7">
                  <c:v>0.26382589373243576</c:v>
                </c:pt>
                <c:pt idx="8">
                  <c:v>0.26326326326326327</c:v>
                </c:pt>
                <c:pt idx="9">
                  <c:v>0.26216766259634539</c:v>
                </c:pt>
                <c:pt idx="10">
                  <c:v>0.26192796272345553</c:v>
                </c:pt>
                <c:pt idx="11">
                  <c:v>0.261736733287388</c:v>
                </c:pt>
                <c:pt idx="12">
                  <c:v>0.26190898345153663</c:v>
                </c:pt>
                <c:pt idx="13">
                  <c:v>0.26329428470003552</c:v>
                </c:pt>
                <c:pt idx="14">
                  <c:v>0.26586192543259796</c:v>
                </c:pt>
                <c:pt idx="15">
                  <c:v>0.26591046293648524</c:v>
                </c:pt>
                <c:pt idx="16">
                  <c:v>0.26590811301811929</c:v>
                </c:pt>
                <c:pt idx="17">
                  <c:v>0.26593168697883257</c:v>
                </c:pt>
                <c:pt idx="18">
                  <c:v>0.26594738848646587</c:v>
                </c:pt>
                <c:pt idx="19">
                  <c:v>0.26596037026323405</c:v>
                </c:pt>
                <c:pt idx="20">
                  <c:v>0.26597141489434456</c:v>
                </c:pt>
                <c:pt idx="21">
                  <c:v>0.26601559981950618</c:v>
                </c:pt>
                <c:pt idx="22">
                  <c:v>0.26610559457495764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7E0-4576-85A0-39A1F729E2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4423087"/>
        <c:axId val="565766431"/>
      </c:scatterChart>
      <c:valAx>
        <c:axId val="72442308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565766431"/>
        <c:crosses val="autoZero"/>
        <c:crossBetween val="midCat"/>
      </c:valAx>
      <c:valAx>
        <c:axId val="5657664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72442308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/>
              <a:t>Na/(Ca+Mg)-Cl</a:t>
            </a:r>
            <a:endParaRPr lang="zh-CN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'-0.7Ca'!$O$3:$O$28</c:f>
              <c:numCache>
                <c:formatCode>0.00E+00</c:formatCode>
                <c:ptCount val="26"/>
                <c:pt idx="0">
                  <c:v>4.5805999999999999E-2</c:v>
                </c:pt>
                <c:pt idx="1">
                  <c:v>5.0895999999999997E-2</c:v>
                </c:pt>
                <c:pt idx="2">
                  <c:v>5.7272000000000003E-2</c:v>
                </c:pt>
                <c:pt idx="3">
                  <c:v>6.5473000000000003E-2</c:v>
                </c:pt>
                <c:pt idx="4">
                  <c:v>7.6393000000000003E-2</c:v>
                </c:pt>
                <c:pt idx="5">
                  <c:v>9.1717000000000007E-2</c:v>
                </c:pt>
                <c:pt idx="6">
                  <c:v>0.11468</c:v>
                </c:pt>
                <c:pt idx="7">
                  <c:v>0.15307999999999999</c:v>
                </c:pt>
                <c:pt idx="8">
                  <c:v>0.22991</c:v>
                </c:pt>
                <c:pt idx="9">
                  <c:v>0.46245999999999998</c:v>
                </c:pt>
                <c:pt idx="10">
                  <c:v>0.56528999999999996</c:v>
                </c:pt>
                <c:pt idx="11">
                  <c:v>0.72692999999999997</c:v>
                </c:pt>
                <c:pt idx="12">
                  <c:v>1.018</c:v>
                </c:pt>
                <c:pt idx="13">
                  <c:v>1.6979</c:v>
                </c:pt>
                <c:pt idx="14">
                  <c:v>5.1147999999999998</c:v>
                </c:pt>
                <c:pt idx="15">
                  <c:v>6.4035000000000002</c:v>
                </c:pt>
                <c:pt idx="16">
                  <c:v>8.5602</c:v>
                </c:pt>
                <c:pt idx="17">
                  <c:v>8.8585999999999991</c:v>
                </c:pt>
                <c:pt idx="18">
                  <c:v>9.1784999999999997</c:v>
                </c:pt>
                <c:pt idx="19">
                  <c:v>9.5222999999999995</c:v>
                </c:pt>
                <c:pt idx="20">
                  <c:v>9.8930000000000007</c:v>
                </c:pt>
                <c:pt idx="21">
                  <c:v>10.294</c:v>
                </c:pt>
                <c:pt idx="22">
                  <c:v>10.728</c:v>
                </c:pt>
                <c:pt idx="23">
                  <c:v>11.201000000000001</c:v>
                </c:pt>
                <c:pt idx="24">
                  <c:v>11.717000000000001</c:v>
                </c:pt>
                <c:pt idx="25">
                  <c:v>12.282999999999999</c:v>
                </c:pt>
              </c:numCache>
            </c:numRef>
          </c:xVal>
          <c:yVal>
            <c:numRef>
              <c:f>'-0.7Ca'!$AU$3:$AU$28</c:f>
              <c:numCache>
                <c:formatCode>0.00E+00</c:formatCode>
                <c:ptCount val="26"/>
                <c:pt idx="0">
                  <c:v>0.60210321343592754</c:v>
                </c:pt>
                <c:pt idx="1">
                  <c:v>0.60420967597163622</c:v>
                </c:pt>
                <c:pt idx="2">
                  <c:v>0.60671015096637715</c:v>
                </c:pt>
                <c:pt idx="3">
                  <c:v>0.60970195011593575</c:v>
                </c:pt>
                <c:pt idx="4">
                  <c:v>0.61343201437645767</c:v>
                </c:pt>
                <c:pt idx="5">
                  <c:v>0.61830910345180001</c:v>
                </c:pt>
                <c:pt idx="6">
                  <c:v>0.62508790072388831</c:v>
                </c:pt>
                <c:pt idx="7">
                  <c:v>0.63559883831049946</c:v>
                </c:pt>
                <c:pt idx="8">
                  <c:v>0.65525597974331395</c:v>
                </c:pt>
                <c:pt idx="9">
                  <c:v>0.71287480040215268</c:v>
                </c:pt>
                <c:pt idx="10">
                  <c:v>0.73832610615915839</c:v>
                </c:pt>
                <c:pt idx="11">
                  <c:v>0.77784914889937484</c:v>
                </c:pt>
                <c:pt idx="12">
                  <c:v>0.84501914546401002</c:v>
                </c:pt>
                <c:pt idx="13">
                  <c:v>0.96649333130262605</c:v>
                </c:pt>
                <c:pt idx="14">
                  <c:v>1.0786538247941226</c:v>
                </c:pt>
                <c:pt idx="15">
                  <c:v>1.0821082870961796</c:v>
                </c:pt>
                <c:pt idx="16">
                  <c:v>1.1169174002217839</c:v>
                </c:pt>
                <c:pt idx="17">
                  <c:v>1.1306355385110132</c:v>
                </c:pt>
                <c:pt idx="18">
                  <c:v>1.1497062966050997</c:v>
                </c:pt>
                <c:pt idx="19">
                  <c:v>1.175926957943231</c:v>
                </c:pt>
                <c:pt idx="20">
                  <c:v>1.2114109412414811</c:v>
                </c:pt>
                <c:pt idx="21">
                  <c:v>1.2587949635325173</c:v>
                </c:pt>
                <c:pt idx="22">
                  <c:v>1.3209303187031471</c:v>
                </c:pt>
                <c:pt idx="23">
                  <c:v>1.4015085568014454</c:v>
                </c:pt>
                <c:pt idx="24">
                  <c:v>1.5050475776457517</c:v>
                </c:pt>
                <c:pt idx="25">
                  <c:v>1.6367763563385997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48D-4119-8CDC-46FFCE8212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7239423"/>
        <c:axId val="814540159"/>
      </c:scatterChart>
      <c:valAx>
        <c:axId val="81723942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814540159"/>
        <c:crosses val="autoZero"/>
        <c:crossBetween val="midCat"/>
      </c:valAx>
      <c:valAx>
        <c:axId val="8145401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817239423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/>
              <a:t>Na/(Ca+Mg)-Cl</a:t>
            </a:r>
            <a:endParaRPr lang="zh-CN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'-1.2Ca'!$O$3:$O$25</c:f>
              <c:numCache>
                <c:formatCode>0.00E+00</c:formatCode>
                <c:ptCount val="23"/>
                <c:pt idx="0">
                  <c:v>4.5801000000000001E-2</c:v>
                </c:pt>
                <c:pt idx="1">
                  <c:v>5.0888999999999997E-2</c:v>
                </c:pt>
                <c:pt idx="2">
                  <c:v>5.7263000000000001E-2</c:v>
                </c:pt>
                <c:pt idx="3">
                  <c:v>6.5462000000000006E-2</c:v>
                </c:pt>
                <c:pt idx="4">
                  <c:v>7.6377E-2</c:v>
                </c:pt>
                <c:pt idx="5">
                  <c:v>9.1693999999999998E-2</c:v>
                </c:pt>
                <c:pt idx="6">
                  <c:v>0.11465</c:v>
                </c:pt>
                <c:pt idx="7">
                  <c:v>0.15301000000000001</c:v>
                </c:pt>
                <c:pt idx="8">
                  <c:v>0.22977</c:v>
                </c:pt>
                <c:pt idx="9">
                  <c:v>0.46188000000000001</c:v>
                </c:pt>
                <c:pt idx="10">
                  <c:v>0.56442999999999999</c:v>
                </c:pt>
                <c:pt idx="11">
                  <c:v>0.72550000000000003</c:v>
                </c:pt>
                <c:pt idx="12">
                  <c:v>1.0152000000000001</c:v>
                </c:pt>
                <c:pt idx="13">
                  <c:v>1.6901999999999999</c:v>
                </c:pt>
                <c:pt idx="14">
                  <c:v>5.0450999999999997</c:v>
                </c:pt>
                <c:pt idx="15">
                  <c:v>6.2946</c:v>
                </c:pt>
                <c:pt idx="16">
                  <c:v>8.3667999999999996</c:v>
                </c:pt>
                <c:pt idx="17">
                  <c:v>12.472</c:v>
                </c:pt>
                <c:pt idx="18">
                  <c:v>13.115</c:v>
                </c:pt>
                <c:pt idx="19">
                  <c:v>13.827999999999999</c:v>
                </c:pt>
                <c:pt idx="20">
                  <c:v>14.622999999999999</c:v>
                </c:pt>
                <c:pt idx="21">
                  <c:v>15.513</c:v>
                </c:pt>
                <c:pt idx="22">
                  <c:v>16.515999999999998</c:v>
                </c:pt>
              </c:numCache>
            </c:numRef>
          </c:xVal>
          <c:yVal>
            <c:numRef>
              <c:f>'-1.2Ca'!$AU$3:$AU$25</c:f>
              <c:numCache>
                <c:formatCode>0.00E+00</c:formatCode>
                <c:ptCount val="23"/>
                <c:pt idx="0">
                  <c:v>0.6481303418803418</c:v>
                </c:pt>
                <c:pt idx="1">
                  <c:v>0.64970811821814733</c:v>
                </c:pt>
                <c:pt idx="2">
                  <c:v>0.65152836926673519</c:v>
                </c:pt>
                <c:pt idx="3">
                  <c:v>0.65368231605398497</c:v>
                </c:pt>
                <c:pt idx="4">
                  <c:v>0.65640502512889332</c:v>
                </c:pt>
                <c:pt idx="5">
                  <c:v>0.65987968533086538</c:v>
                </c:pt>
                <c:pt idx="6">
                  <c:v>0.66466211619076865</c:v>
                </c:pt>
                <c:pt idx="7">
                  <c:v>0.67200479432671345</c:v>
                </c:pt>
                <c:pt idx="8">
                  <c:v>0.6856721831784176</c:v>
                </c:pt>
                <c:pt idx="9">
                  <c:v>0.72484241905457414</c:v>
                </c:pt>
                <c:pt idx="10">
                  <c:v>0.74179628700451583</c:v>
                </c:pt>
                <c:pt idx="11">
                  <c:v>0.76754864631080277</c:v>
                </c:pt>
                <c:pt idx="12">
                  <c:v>0.80930784683752366</c:v>
                </c:pt>
                <c:pt idx="13">
                  <c:v>0.87624785870399902</c:v>
                </c:pt>
                <c:pt idx="14">
                  <c:v>0.92585178640455013</c:v>
                </c:pt>
                <c:pt idx="15">
                  <c:v>0.92764193398213213</c:v>
                </c:pt>
                <c:pt idx="16">
                  <c:v>0.94452086198991292</c:v>
                </c:pt>
                <c:pt idx="17">
                  <c:v>1.0992095713125756</c:v>
                </c:pt>
                <c:pt idx="18">
                  <c:v>1.1095594083028471</c:v>
                </c:pt>
                <c:pt idx="19">
                  <c:v>1.1152656477438136</c:v>
                </c:pt>
                <c:pt idx="20">
                  <c:v>1.118000459928711</c:v>
                </c:pt>
                <c:pt idx="21">
                  <c:v>1.1191050847457626</c:v>
                </c:pt>
                <c:pt idx="22">
                  <c:v>1.119602598395109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8E6-4280-BF80-5EC7EB8393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7239423"/>
        <c:axId val="814540159"/>
      </c:scatterChart>
      <c:valAx>
        <c:axId val="81723942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814540159"/>
        <c:crosses val="autoZero"/>
        <c:crossBetween val="midCat"/>
      </c:valAx>
      <c:valAx>
        <c:axId val="8145401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817239423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/>
              <a:t>Ca/SO4-Cl</a:t>
            </a:r>
            <a:endParaRPr lang="zh-CN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'-1.2Ca'!$O$3:$O$25</c:f>
              <c:numCache>
                <c:formatCode>0.00E+00</c:formatCode>
                <c:ptCount val="23"/>
                <c:pt idx="0">
                  <c:v>4.5801000000000001E-2</c:v>
                </c:pt>
                <c:pt idx="1">
                  <c:v>5.0888999999999997E-2</c:v>
                </c:pt>
                <c:pt idx="2">
                  <c:v>5.7263000000000001E-2</c:v>
                </c:pt>
                <c:pt idx="3">
                  <c:v>6.5462000000000006E-2</c:v>
                </c:pt>
                <c:pt idx="4">
                  <c:v>7.6377E-2</c:v>
                </c:pt>
                <c:pt idx="5">
                  <c:v>9.1693999999999998E-2</c:v>
                </c:pt>
                <c:pt idx="6">
                  <c:v>0.11465</c:v>
                </c:pt>
                <c:pt idx="7">
                  <c:v>0.15301000000000001</c:v>
                </c:pt>
                <c:pt idx="8">
                  <c:v>0.22977</c:v>
                </c:pt>
                <c:pt idx="9">
                  <c:v>0.46188000000000001</c:v>
                </c:pt>
                <c:pt idx="10">
                  <c:v>0.56442999999999999</c:v>
                </c:pt>
                <c:pt idx="11">
                  <c:v>0.72550000000000003</c:v>
                </c:pt>
                <c:pt idx="12">
                  <c:v>1.0152000000000001</c:v>
                </c:pt>
                <c:pt idx="13">
                  <c:v>1.6901999999999999</c:v>
                </c:pt>
                <c:pt idx="14">
                  <c:v>5.0450999999999997</c:v>
                </c:pt>
                <c:pt idx="15">
                  <c:v>6.2946</c:v>
                </c:pt>
                <c:pt idx="16">
                  <c:v>8.3667999999999996</c:v>
                </c:pt>
                <c:pt idx="17">
                  <c:v>12.472</c:v>
                </c:pt>
                <c:pt idx="18">
                  <c:v>13.115</c:v>
                </c:pt>
                <c:pt idx="19">
                  <c:v>13.827999999999999</c:v>
                </c:pt>
                <c:pt idx="20">
                  <c:v>14.622999999999999</c:v>
                </c:pt>
                <c:pt idx="21">
                  <c:v>15.513</c:v>
                </c:pt>
                <c:pt idx="22">
                  <c:v>16.515999999999998</c:v>
                </c:pt>
              </c:numCache>
            </c:numRef>
          </c:xVal>
          <c:yVal>
            <c:numRef>
              <c:f>'-1.2Ca'!$AW$3:$AW$25</c:f>
              <c:numCache>
                <c:formatCode>0.00E+00</c:formatCode>
                <c:ptCount val="23"/>
                <c:pt idx="0">
                  <c:v>16.552270327349525</c:v>
                </c:pt>
                <c:pt idx="1">
                  <c:v>16.809560026734886</c:v>
                </c:pt>
                <c:pt idx="2">
                  <c:v>17.108222029306862</c:v>
                </c:pt>
                <c:pt idx="3">
                  <c:v>17.466704183080097</c:v>
                </c:pt>
                <c:pt idx="4">
                  <c:v>17.909038190704994</c:v>
                </c:pt>
                <c:pt idx="5">
                  <c:v>18.493150684931507</c:v>
                </c:pt>
                <c:pt idx="6">
                  <c:v>19.333817389725905</c:v>
                </c:pt>
                <c:pt idx="7">
                  <c:v>20.748064500221904</c:v>
                </c:pt>
                <c:pt idx="8">
                  <c:v>23.918457599503455</c:v>
                </c:pt>
                <c:pt idx="9">
                  <c:v>39.140401146131808</c:v>
                </c:pt>
                <c:pt idx="10">
                  <c:v>50.090599405667902</c:v>
                </c:pt>
                <c:pt idx="11">
                  <c:v>75.84693153600567</c:v>
                </c:pt>
                <c:pt idx="12">
                  <c:v>169.91509504846343</c:v>
                </c:pt>
                <c:pt idx="13">
                  <c:v>1344.186226364023</c:v>
                </c:pt>
                <c:pt idx="14">
                  <c:v>159487905.75663453</c:v>
                </c:pt>
                <c:pt idx="15">
                  <c:v>13739736086.695299</c:v>
                </c:pt>
                <c:pt idx="16">
                  <c:v>19600043790825.82</c:v>
                </c:pt>
                <c:pt idx="17">
                  <c:v>8.3923739237392374E+18</c:v>
                </c:pt>
                <c:pt idx="18">
                  <c:v>7.000656814449918E+19</c:v>
                </c:pt>
                <c:pt idx="19">
                  <c:v>7.7153209109730846E+20</c:v>
                </c:pt>
                <c:pt idx="20">
                  <c:v>1.1546820696069313E+22</c:v>
                </c:pt>
                <c:pt idx="21">
                  <c:v>2.4315021876519202E+23</c:v>
                </c:pt>
                <c:pt idx="22">
                  <c:v>7.563698338304217E+24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EE7-46A6-A783-42F418E25C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8036223"/>
        <c:axId val="814557631"/>
      </c:scatterChart>
      <c:valAx>
        <c:axId val="45803622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814557631"/>
        <c:crosses val="autoZero"/>
        <c:crossBetween val="midCat"/>
      </c:valAx>
      <c:valAx>
        <c:axId val="8145576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458036223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/>
              <a:t>Ca/Na-Cl</a:t>
            </a:r>
            <a:endParaRPr lang="zh-CN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'-1.2Ca'!$O$3:$O$25</c:f>
              <c:numCache>
                <c:formatCode>0.00E+00</c:formatCode>
                <c:ptCount val="23"/>
                <c:pt idx="0">
                  <c:v>4.5801000000000001E-2</c:v>
                </c:pt>
                <c:pt idx="1">
                  <c:v>5.0888999999999997E-2</c:v>
                </c:pt>
                <c:pt idx="2">
                  <c:v>5.7263000000000001E-2</c:v>
                </c:pt>
                <c:pt idx="3">
                  <c:v>6.5462000000000006E-2</c:v>
                </c:pt>
                <c:pt idx="4">
                  <c:v>7.6377E-2</c:v>
                </c:pt>
                <c:pt idx="5">
                  <c:v>9.1693999999999998E-2</c:v>
                </c:pt>
                <c:pt idx="6">
                  <c:v>0.11465</c:v>
                </c:pt>
                <c:pt idx="7">
                  <c:v>0.15301000000000001</c:v>
                </c:pt>
                <c:pt idx="8">
                  <c:v>0.22977</c:v>
                </c:pt>
                <c:pt idx="9">
                  <c:v>0.46188000000000001</c:v>
                </c:pt>
                <c:pt idx="10">
                  <c:v>0.56442999999999999</c:v>
                </c:pt>
                <c:pt idx="11">
                  <c:v>0.72550000000000003</c:v>
                </c:pt>
                <c:pt idx="12">
                  <c:v>1.0152000000000001</c:v>
                </c:pt>
                <c:pt idx="13">
                  <c:v>1.6901999999999999</c:v>
                </c:pt>
                <c:pt idx="14">
                  <c:v>5.0450999999999997</c:v>
                </c:pt>
                <c:pt idx="15">
                  <c:v>6.2946</c:v>
                </c:pt>
                <c:pt idx="16">
                  <c:v>8.3667999999999996</c:v>
                </c:pt>
                <c:pt idx="17">
                  <c:v>12.472</c:v>
                </c:pt>
                <c:pt idx="18">
                  <c:v>13.115</c:v>
                </c:pt>
                <c:pt idx="19">
                  <c:v>13.827999999999999</c:v>
                </c:pt>
                <c:pt idx="20">
                  <c:v>14.622999999999999</c:v>
                </c:pt>
                <c:pt idx="21">
                  <c:v>15.513</c:v>
                </c:pt>
                <c:pt idx="22">
                  <c:v>16.515999999999998</c:v>
                </c:pt>
              </c:numCache>
            </c:numRef>
          </c:xVal>
          <c:yVal>
            <c:numRef>
              <c:f>'-1.2Ca'!$AX$3:$AX$25</c:f>
              <c:numCache>
                <c:formatCode>0.00E+00</c:formatCode>
                <c:ptCount val="23"/>
                <c:pt idx="0">
                  <c:v>1.085222121486854</c:v>
                </c:pt>
                <c:pt idx="1">
                  <c:v>1.08228223772073</c:v>
                </c:pt>
                <c:pt idx="2">
                  <c:v>1.0788866169777718</c:v>
                </c:pt>
                <c:pt idx="3">
                  <c:v>1.0749206349206351</c:v>
                </c:pt>
                <c:pt idx="4">
                  <c:v>1.0699331848552338</c:v>
                </c:pt>
                <c:pt idx="5">
                  <c:v>1.0636498638726177</c:v>
                </c:pt>
                <c:pt idx="6">
                  <c:v>1.0551116100911373</c:v>
                </c:pt>
                <c:pt idx="7">
                  <c:v>1.0422859690844233</c:v>
                </c:pt>
                <c:pt idx="8">
                  <c:v>1.0192924450322367</c:v>
                </c:pt>
                <c:pt idx="9">
                  <c:v>0.95887356511685529</c:v>
                </c:pt>
                <c:pt idx="10">
                  <c:v>0.93492965367965375</c:v>
                </c:pt>
                <c:pt idx="11">
                  <c:v>0.90078466480594033</c:v>
                </c:pt>
                <c:pt idx="12">
                  <c:v>0.85050208732934673</c:v>
                </c:pt>
                <c:pt idx="13">
                  <c:v>0.78113343220529408</c:v>
                </c:pt>
                <c:pt idx="14">
                  <c:v>0.73884291359129206</c:v>
                </c:pt>
                <c:pt idx="15">
                  <c:v>0.73778229179113408</c:v>
                </c:pt>
                <c:pt idx="16">
                  <c:v>0.72424487594390496</c:v>
                </c:pt>
                <c:pt idx="17">
                  <c:v>0.61714957638616696</c:v>
                </c:pt>
                <c:pt idx="18">
                  <c:v>0.6111700450127584</c:v>
                </c:pt>
                <c:pt idx="19">
                  <c:v>0.60796149767517738</c:v>
                </c:pt>
                <c:pt idx="20">
                  <c:v>0.60651016892499943</c:v>
                </c:pt>
                <c:pt idx="21">
                  <c:v>0.60600479802263318</c:v>
                </c:pt>
                <c:pt idx="22">
                  <c:v>0.60587030716723556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821-4701-8E34-60B6336D38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6999263"/>
        <c:axId val="814546815"/>
      </c:scatterChart>
      <c:valAx>
        <c:axId val="81699926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814546815"/>
        <c:crosses val="autoZero"/>
        <c:crossBetween val="midCat"/>
      </c:valAx>
      <c:valAx>
        <c:axId val="8145468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816999263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/>
              <a:t>SO4/Cl-Cl</a:t>
            </a:r>
            <a:endParaRPr lang="zh-CN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'-1.2Ca'!$AY$1</c:f>
              <c:strCache>
                <c:ptCount val="1"/>
                <c:pt idx="0">
                  <c:v>SO4/Cl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'-1.2Ca'!$O$3:$O$25</c:f>
              <c:numCache>
                <c:formatCode>0.00E+00</c:formatCode>
                <c:ptCount val="23"/>
                <c:pt idx="0">
                  <c:v>4.5801000000000001E-2</c:v>
                </c:pt>
                <c:pt idx="1">
                  <c:v>5.0888999999999997E-2</c:v>
                </c:pt>
                <c:pt idx="2">
                  <c:v>5.7263000000000001E-2</c:v>
                </c:pt>
                <c:pt idx="3">
                  <c:v>6.5462000000000006E-2</c:v>
                </c:pt>
                <c:pt idx="4">
                  <c:v>7.6377E-2</c:v>
                </c:pt>
                <c:pt idx="5">
                  <c:v>9.1693999999999998E-2</c:v>
                </c:pt>
                <c:pt idx="6">
                  <c:v>0.11465</c:v>
                </c:pt>
                <c:pt idx="7">
                  <c:v>0.15301000000000001</c:v>
                </c:pt>
                <c:pt idx="8">
                  <c:v>0.22977</c:v>
                </c:pt>
                <c:pt idx="9">
                  <c:v>0.46188000000000001</c:v>
                </c:pt>
                <c:pt idx="10">
                  <c:v>0.56442999999999999</c:v>
                </c:pt>
                <c:pt idx="11">
                  <c:v>0.72550000000000003</c:v>
                </c:pt>
                <c:pt idx="12">
                  <c:v>1.0152000000000001</c:v>
                </c:pt>
                <c:pt idx="13">
                  <c:v>1.6901999999999999</c:v>
                </c:pt>
                <c:pt idx="14">
                  <c:v>5.0450999999999997</c:v>
                </c:pt>
                <c:pt idx="15">
                  <c:v>6.2946</c:v>
                </c:pt>
                <c:pt idx="16">
                  <c:v>8.3667999999999996</c:v>
                </c:pt>
                <c:pt idx="17">
                  <c:v>12.472</c:v>
                </c:pt>
                <c:pt idx="18">
                  <c:v>13.115</c:v>
                </c:pt>
                <c:pt idx="19">
                  <c:v>13.827999999999999</c:v>
                </c:pt>
                <c:pt idx="20">
                  <c:v>14.622999999999999</c:v>
                </c:pt>
                <c:pt idx="21">
                  <c:v>15.513</c:v>
                </c:pt>
                <c:pt idx="22">
                  <c:v>16.515999999999998</c:v>
                </c:pt>
              </c:numCache>
            </c:numRef>
          </c:xVal>
          <c:yVal>
            <c:numRef>
              <c:f>'-1.2Ca'!$AY$3:$AY$25</c:f>
              <c:numCache>
                <c:formatCode>0.00E+00</c:formatCode>
                <c:ptCount val="23"/>
                <c:pt idx="0">
                  <c:v>1.736817973406694E-2</c:v>
                </c:pt>
                <c:pt idx="1">
                  <c:v>1.7052408182514887E-2</c:v>
                </c:pt>
                <c:pt idx="2">
                  <c:v>1.669647067041545E-2</c:v>
                </c:pt>
                <c:pt idx="3">
                  <c:v>1.6287311722831564E-2</c:v>
                </c:pt>
                <c:pt idx="4">
                  <c:v>1.5804496117941266E-2</c:v>
                </c:pt>
                <c:pt idx="5">
                  <c:v>1.5206011298449191E-2</c:v>
                </c:pt>
                <c:pt idx="6">
                  <c:v>1.4415176624509377E-2</c:v>
                </c:pt>
                <c:pt idx="7">
                  <c:v>1.3253382131886805E-2</c:v>
                </c:pt>
                <c:pt idx="8">
                  <c:v>1.121904513208861E-2</c:v>
                </c:pt>
                <c:pt idx="9">
                  <c:v>6.4226638953840823E-3</c:v>
                </c:pt>
                <c:pt idx="10">
                  <c:v>4.88882589515086E-3</c:v>
                </c:pt>
                <c:pt idx="11">
                  <c:v>3.1084769124741559E-3</c:v>
                </c:pt>
                <c:pt idx="12">
                  <c:v>1.310973207249803E-3</c:v>
                </c:pt>
                <c:pt idx="13">
                  <c:v>1.5300556147201515E-4</c:v>
                </c:pt>
                <c:pt idx="14">
                  <c:v>1.2316306911656854E-9</c:v>
                </c:pt>
                <c:pt idx="15">
                  <c:v>1.4278587996060115E-11</c:v>
                </c:pt>
                <c:pt idx="16">
                  <c:v>9.8256203088396996E-15</c:v>
                </c:pt>
                <c:pt idx="17">
                  <c:v>1.9555805003207184E-20</c:v>
                </c:pt>
                <c:pt idx="18">
                  <c:v>2.321768966831872E-21</c:v>
                </c:pt>
                <c:pt idx="19">
                  <c:v>2.0957477581718253E-22</c:v>
                </c:pt>
                <c:pt idx="20">
                  <c:v>1.3970457498461329E-23</c:v>
                </c:pt>
                <c:pt idx="21">
                  <c:v>6.6299232901437504E-25</c:v>
                </c:pt>
                <c:pt idx="22">
                  <c:v>2.1315693872608382E-26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C6D-4A1C-AE56-9E7FDAB638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8034223"/>
        <c:axId val="814548479"/>
      </c:scatterChart>
      <c:valAx>
        <c:axId val="45803422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814548479"/>
        <c:crosses val="autoZero"/>
        <c:crossBetween val="midCat"/>
      </c:valAx>
      <c:valAx>
        <c:axId val="8145484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458034223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/>
              <a:t>(Mg+Ca)/Cl-Cl</a:t>
            </a:r>
            <a:endParaRPr lang="zh-CN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'-1.2Ca'!$AZ$1</c:f>
              <c:strCache>
                <c:ptCount val="1"/>
                <c:pt idx="0">
                  <c:v>(Mg+Ca)/Cl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'-1.2Ca'!$O$3:$O$25</c:f>
              <c:numCache>
                <c:formatCode>0.00E+00</c:formatCode>
                <c:ptCount val="23"/>
                <c:pt idx="0">
                  <c:v>4.5801000000000001E-2</c:v>
                </c:pt>
                <c:pt idx="1">
                  <c:v>5.0888999999999997E-2</c:v>
                </c:pt>
                <c:pt idx="2">
                  <c:v>5.7263000000000001E-2</c:v>
                </c:pt>
                <c:pt idx="3">
                  <c:v>6.5462000000000006E-2</c:v>
                </c:pt>
                <c:pt idx="4">
                  <c:v>7.6377E-2</c:v>
                </c:pt>
                <c:pt idx="5">
                  <c:v>9.1693999999999998E-2</c:v>
                </c:pt>
                <c:pt idx="6">
                  <c:v>0.11465</c:v>
                </c:pt>
                <c:pt idx="7">
                  <c:v>0.15301000000000001</c:v>
                </c:pt>
                <c:pt idx="8">
                  <c:v>0.22977</c:v>
                </c:pt>
                <c:pt idx="9">
                  <c:v>0.46188000000000001</c:v>
                </c:pt>
                <c:pt idx="10">
                  <c:v>0.56442999999999999</c:v>
                </c:pt>
                <c:pt idx="11">
                  <c:v>0.72550000000000003</c:v>
                </c:pt>
                <c:pt idx="12">
                  <c:v>1.0152000000000001</c:v>
                </c:pt>
                <c:pt idx="13">
                  <c:v>1.6901999999999999</c:v>
                </c:pt>
                <c:pt idx="14">
                  <c:v>5.0450999999999997</c:v>
                </c:pt>
                <c:pt idx="15">
                  <c:v>6.2946</c:v>
                </c:pt>
                <c:pt idx="16">
                  <c:v>8.3667999999999996</c:v>
                </c:pt>
                <c:pt idx="17">
                  <c:v>12.472</c:v>
                </c:pt>
                <c:pt idx="18">
                  <c:v>13.115</c:v>
                </c:pt>
                <c:pt idx="19">
                  <c:v>13.827999999999999</c:v>
                </c:pt>
                <c:pt idx="20">
                  <c:v>14.622999999999999</c:v>
                </c:pt>
                <c:pt idx="21">
                  <c:v>15.513</c:v>
                </c:pt>
                <c:pt idx="22">
                  <c:v>16.515999999999998</c:v>
                </c:pt>
              </c:numCache>
            </c:numRef>
          </c:xVal>
          <c:yVal>
            <c:numRef>
              <c:f>'-1.2Ca'!$AZ$3:$AZ$25</c:f>
              <c:numCache>
                <c:formatCode>0.00E+00</c:formatCode>
                <c:ptCount val="23"/>
                <c:pt idx="0">
                  <c:v>0.40872470033405384</c:v>
                </c:pt>
                <c:pt idx="1">
                  <c:v>0.40764605317455638</c:v>
                </c:pt>
                <c:pt idx="2">
                  <c:v>0.40636885947295809</c:v>
                </c:pt>
                <c:pt idx="3">
                  <c:v>0.4048715285203629</c:v>
                </c:pt>
                <c:pt idx="4">
                  <c:v>0.40301792424420962</c:v>
                </c:pt>
                <c:pt idx="5">
                  <c:v>0.40064780683577988</c:v>
                </c:pt>
                <c:pt idx="6">
                  <c:v>0.39740950719581342</c:v>
                </c:pt>
                <c:pt idx="7">
                  <c:v>0.39259525521207761</c:v>
                </c:pt>
                <c:pt idx="8">
                  <c:v>0.38394916655786221</c:v>
                </c:pt>
                <c:pt idx="9">
                  <c:v>0.36168918333766348</c:v>
                </c:pt>
                <c:pt idx="10">
                  <c:v>0.35309958719416051</c:v>
                </c:pt>
                <c:pt idx="11">
                  <c:v>0.34100344589937975</c:v>
                </c:pt>
                <c:pt idx="12">
                  <c:v>0.32362096138691882</c:v>
                </c:pt>
                <c:pt idx="13">
                  <c:v>0.30047923322683712</c:v>
                </c:pt>
                <c:pt idx="14">
                  <c:v>0.28715387207389348</c:v>
                </c:pt>
                <c:pt idx="15">
                  <c:v>0.28665205096431862</c:v>
                </c:pt>
                <c:pt idx="16">
                  <c:v>0.28152698761772721</c:v>
                </c:pt>
                <c:pt idx="17">
                  <c:v>0.24192992302758179</c:v>
                </c:pt>
                <c:pt idx="18">
                  <c:v>0.23968738086160885</c:v>
                </c:pt>
                <c:pt idx="19">
                  <c:v>0.23847266415967602</c:v>
                </c:pt>
                <c:pt idx="20">
                  <c:v>0.23789919989058333</c:v>
                </c:pt>
                <c:pt idx="21">
                  <c:v>0.23770386127763812</c:v>
                </c:pt>
                <c:pt idx="22">
                  <c:v>0.23767861467667717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1FE-465D-A531-CEB210829B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1830191"/>
        <c:axId val="814554303"/>
      </c:scatterChart>
      <c:valAx>
        <c:axId val="56183019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814554303"/>
        <c:crosses val="autoZero"/>
        <c:crossBetween val="midCat"/>
      </c:valAx>
      <c:valAx>
        <c:axId val="8145543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56183019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/>
              <a:t>Ca/(SO4+HCO3)-Cl</a:t>
            </a:r>
            <a:endParaRPr lang="zh-CN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'-1.2Ca'!$O$3:$O$25</c:f>
              <c:numCache>
                <c:formatCode>0.00E+00</c:formatCode>
                <c:ptCount val="23"/>
                <c:pt idx="0">
                  <c:v>4.5801000000000001E-2</c:v>
                </c:pt>
                <c:pt idx="1">
                  <c:v>5.0888999999999997E-2</c:v>
                </c:pt>
                <c:pt idx="2">
                  <c:v>5.7263000000000001E-2</c:v>
                </c:pt>
                <c:pt idx="3">
                  <c:v>6.5462000000000006E-2</c:v>
                </c:pt>
                <c:pt idx="4">
                  <c:v>7.6377E-2</c:v>
                </c:pt>
                <c:pt idx="5">
                  <c:v>9.1693999999999998E-2</c:v>
                </c:pt>
                <c:pt idx="6">
                  <c:v>0.11465</c:v>
                </c:pt>
                <c:pt idx="7">
                  <c:v>0.15301000000000001</c:v>
                </c:pt>
                <c:pt idx="8">
                  <c:v>0.22977</c:v>
                </c:pt>
                <c:pt idx="9">
                  <c:v>0.46188000000000001</c:v>
                </c:pt>
                <c:pt idx="10">
                  <c:v>0.56442999999999999</c:v>
                </c:pt>
                <c:pt idx="11">
                  <c:v>0.72550000000000003</c:v>
                </c:pt>
                <c:pt idx="12">
                  <c:v>1.0152000000000001</c:v>
                </c:pt>
                <c:pt idx="13">
                  <c:v>1.6901999999999999</c:v>
                </c:pt>
                <c:pt idx="14">
                  <c:v>5.0450999999999997</c:v>
                </c:pt>
                <c:pt idx="15">
                  <c:v>6.2946</c:v>
                </c:pt>
                <c:pt idx="16">
                  <c:v>8.3667999999999996</c:v>
                </c:pt>
                <c:pt idx="17">
                  <c:v>12.472</c:v>
                </c:pt>
                <c:pt idx="18">
                  <c:v>13.115</c:v>
                </c:pt>
                <c:pt idx="19">
                  <c:v>13.827999999999999</c:v>
                </c:pt>
                <c:pt idx="20">
                  <c:v>14.622999999999999</c:v>
                </c:pt>
                <c:pt idx="21">
                  <c:v>15.513</c:v>
                </c:pt>
                <c:pt idx="22">
                  <c:v>16.515999999999998</c:v>
                </c:pt>
              </c:numCache>
            </c:numRef>
          </c:xVal>
          <c:yVal>
            <c:numRef>
              <c:f>'-1.2Ca'!$BA$3:$BA$25</c:f>
              <c:numCache>
                <c:formatCode>0.00E+00</c:formatCode>
                <c:ptCount val="23"/>
                <c:pt idx="0">
                  <c:v>2.4314981219460847</c:v>
                </c:pt>
                <c:pt idx="1">
                  <c:v>2.4482719265266661</c:v>
                </c:pt>
                <c:pt idx="2">
                  <c:v>2.4682024840465426</c:v>
                </c:pt>
                <c:pt idx="3">
                  <c:v>2.4928719630546818</c:v>
                </c:pt>
                <c:pt idx="4">
                  <c:v>2.5239635264036613</c:v>
                </c:pt>
                <c:pt idx="5">
                  <c:v>2.5656461129740005</c:v>
                </c:pt>
                <c:pt idx="6">
                  <c:v>2.625619366130636</c:v>
                </c:pt>
                <c:pt idx="7">
                  <c:v>2.7233185975313758</c:v>
                </c:pt>
                <c:pt idx="8">
                  <c:v>2.9231301676401427</c:v>
                </c:pt>
                <c:pt idx="9">
                  <c:v>3.664914855672869</c:v>
                </c:pt>
                <c:pt idx="10">
                  <c:v>4.0871241690913829</c:v>
                </c:pt>
                <c:pt idx="11">
                  <c:v>4.9074456609056902</c:v>
                </c:pt>
                <c:pt idx="12">
                  <c:v>7.1050870462707252</c:v>
                </c:pt>
                <c:pt idx="13">
                  <c:v>20.073208716445283</c:v>
                </c:pt>
                <c:pt idx="14">
                  <c:v>10541.626304443816</c:v>
                </c:pt>
                <c:pt idx="15">
                  <c:v>108733.84055823532</c:v>
                </c:pt>
                <c:pt idx="16">
                  <c:v>4452087.8481385661</c:v>
                </c:pt>
                <c:pt idx="17">
                  <c:v>2285251757.7789741</c:v>
                </c:pt>
                <c:pt idx="18">
                  <c:v>6611152461.8493061</c:v>
                </c:pt>
                <c:pt idx="19">
                  <c:v>22249975121.261017</c:v>
                </c:pt>
                <c:pt idx="20">
                  <c:v>88002238387.689682</c:v>
                </c:pt>
                <c:pt idx="21">
                  <c:v>415049873034.65906</c:v>
                </c:pt>
                <c:pt idx="22">
                  <c:v>2387305002688.8643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B74-4647-9FC4-0ADB8E669B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0421439"/>
        <c:axId val="814563871"/>
      </c:scatterChart>
      <c:valAx>
        <c:axId val="65042143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814563871"/>
        <c:crosses val="autoZero"/>
        <c:crossBetween val="midCat"/>
      </c:valAx>
      <c:valAx>
        <c:axId val="8145638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6504214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/>
              <a:t>Sr-Cl</a:t>
            </a:r>
            <a:endParaRPr lang="zh-CN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'-1.2Ca'!$O$3:$O$25</c:f>
              <c:numCache>
                <c:formatCode>0.00E+00</c:formatCode>
                <c:ptCount val="23"/>
                <c:pt idx="0">
                  <c:v>4.5801000000000001E-2</c:v>
                </c:pt>
                <c:pt idx="1">
                  <c:v>5.0888999999999997E-2</c:v>
                </c:pt>
                <c:pt idx="2">
                  <c:v>5.7263000000000001E-2</c:v>
                </c:pt>
                <c:pt idx="3">
                  <c:v>6.5462000000000006E-2</c:v>
                </c:pt>
                <c:pt idx="4">
                  <c:v>7.6377E-2</c:v>
                </c:pt>
                <c:pt idx="5">
                  <c:v>9.1693999999999998E-2</c:v>
                </c:pt>
                <c:pt idx="6">
                  <c:v>0.11465</c:v>
                </c:pt>
                <c:pt idx="7">
                  <c:v>0.15301000000000001</c:v>
                </c:pt>
                <c:pt idx="8">
                  <c:v>0.22977</c:v>
                </c:pt>
                <c:pt idx="9">
                  <c:v>0.46188000000000001</c:v>
                </c:pt>
                <c:pt idx="10">
                  <c:v>0.56442999999999999</c:v>
                </c:pt>
                <c:pt idx="11">
                  <c:v>0.72550000000000003</c:v>
                </c:pt>
                <c:pt idx="12">
                  <c:v>1.0152000000000001</c:v>
                </c:pt>
                <c:pt idx="13">
                  <c:v>1.6901999999999999</c:v>
                </c:pt>
                <c:pt idx="14">
                  <c:v>5.0450999999999997</c:v>
                </c:pt>
                <c:pt idx="15">
                  <c:v>6.2946</c:v>
                </c:pt>
                <c:pt idx="16">
                  <c:v>8.3667999999999996</c:v>
                </c:pt>
                <c:pt idx="17">
                  <c:v>12.472</c:v>
                </c:pt>
                <c:pt idx="18">
                  <c:v>13.115</c:v>
                </c:pt>
                <c:pt idx="19">
                  <c:v>13.827999999999999</c:v>
                </c:pt>
                <c:pt idx="20">
                  <c:v>14.622999999999999</c:v>
                </c:pt>
                <c:pt idx="21">
                  <c:v>15.513</c:v>
                </c:pt>
                <c:pt idx="22">
                  <c:v>16.515999999999998</c:v>
                </c:pt>
              </c:numCache>
            </c:numRef>
          </c:xVal>
          <c:yVal>
            <c:numRef>
              <c:f>'-1.2Ca'!$AO$3:$AO$25</c:f>
              <c:numCache>
                <c:formatCode>0.00E+00</c:formatCode>
                <c:ptCount val="23"/>
                <c:pt idx="0">
                  <c:v>2.5579E-5</c:v>
                </c:pt>
                <c:pt idx="1">
                  <c:v>2.8348999999999999E-5</c:v>
                </c:pt>
                <c:pt idx="2">
                  <c:v>3.1804999999999998E-5</c:v>
                </c:pt>
                <c:pt idx="3">
                  <c:v>3.6229000000000002E-5</c:v>
                </c:pt>
                <c:pt idx="4">
                  <c:v>4.2085000000000001E-5</c:v>
                </c:pt>
                <c:pt idx="5">
                  <c:v>5.0241000000000002E-5</c:v>
                </c:pt>
                <c:pt idx="6">
                  <c:v>6.2330999999999997E-5</c:v>
                </c:pt>
                <c:pt idx="7">
                  <c:v>8.2218000000000005E-5</c:v>
                </c:pt>
                <c:pt idx="8">
                  <c:v>1.2086E-4</c:v>
                </c:pt>
                <c:pt idx="9">
                  <c:v>2.2937000000000001E-4</c:v>
                </c:pt>
                <c:pt idx="10">
                  <c:v>2.7386000000000001E-4</c:v>
                </c:pt>
                <c:pt idx="11">
                  <c:v>3.4029999999999998E-4</c:v>
                </c:pt>
                <c:pt idx="12">
                  <c:v>4.5247000000000001E-4</c:v>
                </c:pt>
                <c:pt idx="13">
                  <c:v>7.0072000000000005E-4</c:v>
                </c:pt>
                <c:pt idx="14">
                  <c:v>2.0057999999999999E-3</c:v>
                </c:pt>
                <c:pt idx="15">
                  <c:v>2.4997000000000001E-3</c:v>
                </c:pt>
                <c:pt idx="16">
                  <c:v>3.2675E-3</c:v>
                </c:pt>
                <c:pt idx="17">
                  <c:v>4.2104999999999998E-3</c:v>
                </c:pt>
                <c:pt idx="18">
                  <c:v>4.3885E-3</c:v>
                </c:pt>
                <c:pt idx="19">
                  <c:v>4.6049000000000003E-3</c:v>
                </c:pt>
                <c:pt idx="20">
                  <c:v>4.8592000000000002E-3</c:v>
                </c:pt>
                <c:pt idx="21">
                  <c:v>5.1517999999999998E-3</c:v>
                </c:pt>
                <c:pt idx="22">
                  <c:v>5.4856999999999996E-3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B6F-4CED-AA6F-1D2990B2FC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5911503"/>
        <c:axId val="814572191"/>
      </c:scatterChart>
      <c:valAx>
        <c:axId val="56591150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814572191"/>
        <c:crosses val="autoZero"/>
        <c:crossBetween val="midCat"/>
      </c:valAx>
      <c:valAx>
        <c:axId val="8145721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565911503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/>
              <a:t>NO3-Cl</a:t>
            </a:r>
            <a:endParaRPr lang="zh-CN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'-1.2Ca'!$O$3:$O$25</c:f>
              <c:numCache>
                <c:formatCode>0.00E+00</c:formatCode>
                <c:ptCount val="23"/>
                <c:pt idx="0">
                  <c:v>4.5801000000000001E-2</c:v>
                </c:pt>
                <c:pt idx="1">
                  <c:v>5.0888999999999997E-2</c:v>
                </c:pt>
                <c:pt idx="2">
                  <c:v>5.7263000000000001E-2</c:v>
                </c:pt>
                <c:pt idx="3">
                  <c:v>6.5462000000000006E-2</c:v>
                </c:pt>
                <c:pt idx="4">
                  <c:v>7.6377E-2</c:v>
                </c:pt>
                <c:pt idx="5">
                  <c:v>9.1693999999999998E-2</c:v>
                </c:pt>
                <c:pt idx="6">
                  <c:v>0.11465</c:v>
                </c:pt>
                <c:pt idx="7">
                  <c:v>0.15301000000000001</c:v>
                </c:pt>
                <c:pt idx="8">
                  <c:v>0.22977</c:v>
                </c:pt>
                <c:pt idx="9">
                  <c:v>0.46188000000000001</c:v>
                </c:pt>
                <c:pt idx="10">
                  <c:v>0.56442999999999999</c:v>
                </c:pt>
                <c:pt idx="11">
                  <c:v>0.72550000000000003</c:v>
                </c:pt>
                <c:pt idx="12">
                  <c:v>1.0152000000000001</c:v>
                </c:pt>
                <c:pt idx="13">
                  <c:v>1.6901999999999999</c:v>
                </c:pt>
                <c:pt idx="14">
                  <c:v>5.0450999999999997</c:v>
                </c:pt>
                <c:pt idx="15">
                  <c:v>6.2946</c:v>
                </c:pt>
                <c:pt idx="16">
                  <c:v>8.3667999999999996</c:v>
                </c:pt>
                <c:pt idx="17">
                  <c:v>12.472</c:v>
                </c:pt>
                <c:pt idx="18">
                  <c:v>13.115</c:v>
                </c:pt>
                <c:pt idx="19">
                  <c:v>13.827999999999999</c:v>
                </c:pt>
                <c:pt idx="20">
                  <c:v>14.622999999999999</c:v>
                </c:pt>
                <c:pt idx="21">
                  <c:v>15.513</c:v>
                </c:pt>
                <c:pt idx="22">
                  <c:v>16.515999999999998</c:v>
                </c:pt>
              </c:numCache>
            </c:numRef>
          </c:xVal>
          <c:yVal>
            <c:numRef>
              <c:f>'-1.2Ca'!$R$3:$R$25</c:f>
              <c:numCache>
                <c:formatCode>0.00E+00</c:formatCode>
                <c:ptCount val="23"/>
                <c:pt idx="0">
                  <c:v>7.7680000000000002E-5</c:v>
                </c:pt>
                <c:pt idx="1">
                  <c:v>8.6173000000000003E-5</c:v>
                </c:pt>
                <c:pt idx="2">
                  <c:v>9.6775999999999996E-5</c:v>
                </c:pt>
                <c:pt idx="3">
                  <c:v>1.1035999999999999E-4</c:v>
                </c:pt>
                <c:pt idx="4">
                  <c:v>1.2834000000000001E-4</c:v>
                </c:pt>
                <c:pt idx="5">
                  <c:v>1.5337E-4</c:v>
                </c:pt>
                <c:pt idx="6">
                  <c:v>1.9044E-4</c:v>
                </c:pt>
                <c:pt idx="7">
                  <c:v>2.5112000000000002E-4</c:v>
                </c:pt>
                <c:pt idx="8">
                  <c:v>3.6695E-4</c:v>
                </c:pt>
                <c:pt idx="9">
                  <c:v>6.5355000000000003E-4</c:v>
                </c:pt>
                <c:pt idx="10">
                  <c:v>7.3901000000000001E-4</c:v>
                </c:pt>
                <c:pt idx="11">
                  <c:v>8.0959000000000001E-4</c:v>
                </c:pt>
                <c:pt idx="12">
                  <c:v>7.5164999999999997E-4</c:v>
                </c:pt>
                <c:pt idx="13">
                  <c:v>2.9282000000000001E-4</c:v>
                </c:pt>
                <c:pt idx="14">
                  <c:v>1.3054E-7</c:v>
                </c:pt>
                <c:pt idx="15">
                  <c:v>6.5463999999999996E-9</c:v>
                </c:pt>
                <c:pt idx="16">
                  <c:v>5.0559000000000002E-11</c:v>
                </c:pt>
                <c:pt idx="17">
                  <c:v>8.7906000000000005E-15</c:v>
                </c:pt>
                <c:pt idx="18">
                  <c:v>2.1491999999999999E-15</c:v>
                </c:pt>
                <c:pt idx="19">
                  <c:v>4.3783000000000001E-16</c:v>
                </c:pt>
                <c:pt idx="20">
                  <c:v>7.2988999999999999E-17</c:v>
                </c:pt>
                <c:pt idx="21">
                  <c:v>9.7296999999999999E-18</c:v>
                </c:pt>
                <c:pt idx="22">
                  <c:v>1.0048E-18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4DD-4123-888E-40A7A35F67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3780767"/>
        <c:axId val="814576351"/>
      </c:scatterChart>
      <c:valAx>
        <c:axId val="5637807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814576351"/>
        <c:crosses val="autoZero"/>
        <c:crossBetween val="midCat"/>
      </c:valAx>
      <c:valAx>
        <c:axId val="8145763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56378076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/>
              <a:t>Na/Cl-Cl</a:t>
            </a:r>
            <a:endParaRPr lang="zh-CN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'-1.5Ca'!$O$3:$O$29</c:f>
              <c:numCache>
                <c:formatCode>0.00E+00</c:formatCode>
                <c:ptCount val="27"/>
                <c:pt idx="0">
                  <c:v>4.5798999999999999E-2</c:v>
                </c:pt>
                <c:pt idx="1">
                  <c:v>5.0887000000000002E-2</c:v>
                </c:pt>
                <c:pt idx="2">
                  <c:v>5.7260999999999999E-2</c:v>
                </c:pt>
                <c:pt idx="3">
                  <c:v>6.5458000000000002E-2</c:v>
                </c:pt>
                <c:pt idx="4">
                  <c:v>7.6372999999999996E-2</c:v>
                </c:pt>
                <c:pt idx="5">
                  <c:v>9.1688000000000006E-2</c:v>
                </c:pt>
                <c:pt idx="6">
                  <c:v>0.11464000000000001</c:v>
                </c:pt>
                <c:pt idx="7">
                  <c:v>0.15298999999999999</c:v>
                </c:pt>
                <c:pt idx="8">
                  <c:v>0.22972999999999999</c:v>
                </c:pt>
                <c:pt idx="9">
                  <c:v>0.46172000000000002</c:v>
                </c:pt>
                <c:pt idx="10">
                  <c:v>0.56418999999999997</c:v>
                </c:pt>
                <c:pt idx="11">
                  <c:v>0.72511000000000003</c:v>
                </c:pt>
                <c:pt idx="12">
                  <c:v>1.0144</c:v>
                </c:pt>
                <c:pt idx="13">
                  <c:v>1.6879999999999999</c:v>
                </c:pt>
                <c:pt idx="14">
                  <c:v>5.0263</c:v>
                </c:pt>
                <c:pt idx="15">
                  <c:v>6.2653999999999996</c:v>
                </c:pt>
                <c:pt idx="16">
                  <c:v>8.3152000000000008</c:v>
                </c:pt>
                <c:pt idx="17">
                  <c:v>8.5965000000000007</c:v>
                </c:pt>
                <c:pt idx="18">
                  <c:v>8.8973999999999993</c:v>
                </c:pt>
                <c:pt idx="19">
                  <c:v>9.2202000000000002</c:v>
                </c:pt>
                <c:pt idx="20">
                  <c:v>9.5672999999999995</c:v>
                </c:pt>
                <c:pt idx="21">
                  <c:v>9.9414999999999996</c:v>
                </c:pt>
                <c:pt idx="22">
                  <c:v>10.346</c:v>
                </c:pt>
                <c:pt idx="23">
                  <c:v>10.785</c:v>
                </c:pt>
                <c:pt idx="24">
                  <c:v>11.263</c:v>
                </c:pt>
                <c:pt idx="25">
                  <c:v>11.785</c:v>
                </c:pt>
                <c:pt idx="26" formatCode="General">
                  <c:v>12.358000000000001</c:v>
                </c:pt>
              </c:numCache>
            </c:numRef>
          </c:xVal>
          <c:yVal>
            <c:numRef>
              <c:f>'-1.5Ca'!$AT$3:$AT$29</c:f>
              <c:numCache>
                <c:formatCode>0.00E+00</c:formatCode>
                <c:ptCount val="27"/>
                <c:pt idx="0">
                  <c:v>0.26502762069040808</c:v>
                </c:pt>
                <c:pt idx="1">
                  <c:v>0.26497926778941572</c:v>
                </c:pt>
                <c:pt idx="2">
                  <c:v>0.26490979899058698</c:v>
                </c:pt>
                <c:pt idx="3">
                  <c:v>0.26482630083412262</c:v>
                </c:pt>
                <c:pt idx="4">
                  <c:v>0.26472706322915168</c:v>
                </c:pt>
                <c:pt idx="5">
                  <c:v>0.26459296745484684</c:v>
                </c:pt>
                <c:pt idx="6">
                  <c:v>0.26439288206559663</c:v>
                </c:pt>
                <c:pt idx="7">
                  <c:v>0.26413491077848228</c:v>
                </c:pt>
                <c:pt idx="8">
                  <c:v>0.26366604274583205</c:v>
                </c:pt>
                <c:pt idx="9">
                  <c:v>0.26277830719916828</c:v>
                </c:pt>
                <c:pt idx="10">
                  <c:v>0.26258884418369699</c:v>
                </c:pt>
                <c:pt idx="11">
                  <c:v>0.2624705217139468</c:v>
                </c:pt>
                <c:pt idx="12">
                  <c:v>0.26268730283911673</c:v>
                </c:pt>
                <c:pt idx="13">
                  <c:v>0.26389218009478677</c:v>
                </c:pt>
                <c:pt idx="14">
                  <c:v>0.26588146350197961</c:v>
                </c:pt>
                <c:pt idx="15">
                  <c:v>0.26590481054681264</c:v>
                </c:pt>
                <c:pt idx="16">
                  <c:v>0.26591062151241096</c:v>
                </c:pt>
                <c:pt idx="17">
                  <c:v>0.26591054498923977</c:v>
                </c:pt>
                <c:pt idx="18">
                  <c:v>0.26592038123496753</c:v>
                </c:pt>
                <c:pt idx="19">
                  <c:v>0.2659161406477083</c:v>
                </c:pt>
                <c:pt idx="20">
                  <c:v>0.26591619370146224</c:v>
                </c:pt>
                <c:pt idx="21">
                  <c:v>0.26591560629683653</c:v>
                </c:pt>
                <c:pt idx="22">
                  <c:v>0.26591919582447321</c:v>
                </c:pt>
                <c:pt idx="23">
                  <c:v>0.26592489568845618</c:v>
                </c:pt>
                <c:pt idx="24">
                  <c:v>0.26592382136198173</c:v>
                </c:pt>
                <c:pt idx="25">
                  <c:v>0.26593126856173099</c:v>
                </c:pt>
                <c:pt idx="26">
                  <c:v>0.26593299886713057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8A6-4280-84D0-2F2E783CE9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4423087"/>
        <c:axId val="565766431"/>
      </c:scatterChart>
      <c:valAx>
        <c:axId val="72442308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565766431"/>
        <c:crosses val="autoZero"/>
        <c:crossBetween val="midCat"/>
      </c:valAx>
      <c:valAx>
        <c:axId val="5657664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72442308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/>
              <a:t>Na/(Ca+Mg)-Cl</a:t>
            </a:r>
            <a:endParaRPr lang="zh-CN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'-1.5Ca'!$O$3:$O$29</c:f>
              <c:numCache>
                <c:formatCode>0.00E+00</c:formatCode>
                <c:ptCount val="27"/>
                <c:pt idx="0">
                  <c:v>4.5798999999999999E-2</c:v>
                </c:pt>
                <c:pt idx="1">
                  <c:v>5.0887000000000002E-2</c:v>
                </c:pt>
                <c:pt idx="2">
                  <c:v>5.7260999999999999E-2</c:v>
                </c:pt>
                <c:pt idx="3">
                  <c:v>6.5458000000000002E-2</c:v>
                </c:pt>
                <c:pt idx="4">
                  <c:v>7.6372999999999996E-2</c:v>
                </c:pt>
                <c:pt idx="5">
                  <c:v>9.1688000000000006E-2</c:v>
                </c:pt>
                <c:pt idx="6">
                  <c:v>0.11464000000000001</c:v>
                </c:pt>
                <c:pt idx="7">
                  <c:v>0.15298999999999999</c:v>
                </c:pt>
                <c:pt idx="8">
                  <c:v>0.22972999999999999</c:v>
                </c:pt>
                <c:pt idx="9">
                  <c:v>0.46172000000000002</c:v>
                </c:pt>
                <c:pt idx="10">
                  <c:v>0.56418999999999997</c:v>
                </c:pt>
                <c:pt idx="11">
                  <c:v>0.72511000000000003</c:v>
                </c:pt>
                <c:pt idx="12">
                  <c:v>1.0144</c:v>
                </c:pt>
                <c:pt idx="13">
                  <c:v>1.6879999999999999</c:v>
                </c:pt>
                <c:pt idx="14">
                  <c:v>5.0263</c:v>
                </c:pt>
                <c:pt idx="15">
                  <c:v>6.2653999999999996</c:v>
                </c:pt>
                <c:pt idx="16">
                  <c:v>8.3152000000000008</c:v>
                </c:pt>
                <c:pt idx="17">
                  <c:v>8.5965000000000007</c:v>
                </c:pt>
                <c:pt idx="18">
                  <c:v>8.8973999999999993</c:v>
                </c:pt>
                <c:pt idx="19">
                  <c:v>9.2202000000000002</c:v>
                </c:pt>
                <c:pt idx="20">
                  <c:v>9.5672999999999995</c:v>
                </c:pt>
                <c:pt idx="21">
                  <c:v>9.9414999999999996</c:v>
                </c:pt>
                <c:pt idx="22">
                  <c:v>10.346</c:v>
                </c:pt>
                <c:pt idx="23">
                  <c:v>10.785</c:v>
                </c:pt>
                <c:pt idx="24">
                  <c:v>11.263</c:v>
                </c:pt>
                <c:pt idx="25">
                  <c:v>11.785</c:v>
                </c:pt>
                <c:pt idx="26" formatCode="General">
                  <c:v>12.358000000000001</c:v>
                </c:pt>
              </c:numCache>
            </c:numRef>
          </c:xVal>
          <c:yVal>
            <c:numRef>
              <c:f>'-1.5Ca'!$AU$3:$AU$29</c:f>
              <c:numCache>
                <c:formatCode>0.00E+00</c:formatCode>
                <c:ptCount val="27"/>
                <c:pt idx="0">
                  <c:v>0.66847673438816591</c:v>
                </c:pt>
                <c:pt idx="1">
                  <c:v>0.66980274497921144</c:v>
                </c:pt>
                <c:pt idx="2">
                  <c:v>0.67134024633659506</c:v>
                </c:pt>
                <c:pt idx="3">
                  <c:v>0.67312284734653305</c:v>
                </c:pt>
                <c:pt idx="4">
                  <c:v>0.67534931573198465</c:v>
                </c:pt>
                <c:pt idx="5">
                  <c:v>0.6782030136143804</c:v>
                </c:pt>
                <c:pt idx="6">
                  <c:v>0.68207390071560381</c:v>
                </c:pt>
                <c:pt idx="7">
                  <c:v>0.68802887644084243</c:v>
                </c:pt>
                <c:pt idx="8">
                  <c:v>0.69902598901352531</c:v>
                </c:pt>
                <c:pt idx="9">
                  <c:v>0.73034485664581916</c:v>
                </c:pt>
                <c:pt idx="10">
                  <c:v>0.74365396874796086</c:v>
                </c:pt>
                <c:pt idx="11">
                  <c:v>0.76378215032446295</c:v>
                </c:pt>
                <c:pt idx="12">
                  <c:v>0.79567034935801717</c:v>
                </c:pt>
                <c:pt idx="13">
                  <c:v>0.8440229645489512</c:v>
                </c:pt>
                <c:pt idx="14">
                  <c:v>0.87727129503203449</c:v>
                </c:pt>
                <c:pt idx="15">
                  <c:v>0.87853444002657755</c:v>
                </c:pt>
                <c:pt idx="16">
                  <c:v>0.88966410764006243</c:v>
                </c:pt>
                <c:pt idx="17">
                  <c:v>0.89350557976820999</c:v>
                </c:pt>
                <c:pt idx="18">
                  <c:v>0.89845826687931951</c:v>
                </c:pt>
                <c:pt idx="19">
                  <c:v>0.90459640345634196</c:v>
                </c:pt>
                <c:pt idx="20">
                  <c:v>0.91190628954037278</c:v>
                </c:pt>
                <c:pt idx="21">
                  <c:v>0.92010190869982889</c:v>
                </c:pt>
                <c:pt idx="22">
                  <c:v>0.9285936086621932</c:v>
                </c:pt>
                <c:pt idx="23">
                  <c:v>0.93661518766594054</c:v>
                </c:pt>
                <c:pt idx="24">
                  <c:v>0.94333858267716542</c:v>
                </c:pt>
                <c:pt idx="25">
                  <c:v>0.94828890435414082</c:v>
                </c:pt>
                <c:pt idx="26">
                  <c:v>0.95139391483079061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41E-40FF-963B-123D1D45F5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7239423"/>
        <c:axId val="814540159"/>
      </c:scatterChart>
      <c:valAx>
        <c:axId val="81723942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814540159"/>
        <c:crosses val="autoZero"/>
        <c:crossBetween val="midCat"/>
      </c:valAx>
      <c:valAx>
        <c:axId val="8145401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817239423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/>
              <a:t>Ca/SO4-Cl</a:t>
            </a:r>
            <a:endParaRPr lang="zh-CN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'-0.7Ca'!$O$3:$O$28</c:f>
              <c:numCache>
                <c:formatCode>0.00E+00</c:formatCode>
                <c:ptCount val="26"/>
                <c:pt idx="0">
                  <c:v>4.5805999999999999E-2</c:v>
                </c:pt>
                <c:pt idx="1">
                  <c:v>5.0895999999999997E-2</c:v>
                </c:pt>
                <c:pt idx="2">
                  <c:v>5.7272000000000003E-2</c:v>
                </c:pt>
                <c:pt idx="3">
                  <c:v>6.5473000000000003E-2</c:v>
                </c:pt>
                <c:pt idx="4">
                  <c:v>7.6393000000000003E-2</c:v>
                </c:pt>
                <c:pt idx="5">
                  <c:v>9.1717000000000007E-2</c:v>
                </c:pt>
                <c:pt idx="6">
                  <c:v>0.11468</c:v>
                </c:pt>
                <c:pt idx="7">
                  <c:v>0.15307999999999999</c:v>
                </c:pt>
                <c:pt idx="8">
                  <c:v>0.22991</c:v>
                </c:pt>
                <c:pt idx="9">
                  <c:v>0.46245999999999998</c:v>
                </c:pt>
                <c:pt idx="10">
                  <c:v>0.56528999999999996</c:v>
                </c:pt>
                <c:pt idx="11">
                  <c:v>0.72692999999999997</c:v>
                </c:pt>
                <c:pt idx="12">
                  <c:v>1.018</c:v>
                </c:pt>
                <c:pt idx="13">
                  <c:v>1.6979</c:v>
                </c:pt>
                <c:pt idx="14">
                  <c:v>5.1147999999999998</c:v>
                </c:pt>
                <c:pt idx="15">
                  <c:v>6.4035000000000002</c:v>
                </c:pt>
                <c:pt idx="16">
                  <c:v>8.5602</c:v>
                </c:pt>
                <c:pt idx="17">
                  <c:v>8.8585999999999991</c:v>
                </c:pt>
                <c:pt idx="18">
                  <c:v>9.1784999999999997</c:v>
                </c:pt>
                <c:pt idx="19">
                  <c:v>9.5222999999999995</c:v>
                </c:pt>
                <c:pt idx="20">
                  <c:v>9.8930000000000007</c:v>
                </c:pt>
                <c:pt idx="21">
                  <c:v>10.294</c:v>
                </c:pt>
                <c:pt idx="22">
                  <c:v>10.728</c:v>
                </c:pt>
                <c:pt idx="23">
                  <c:v>11.201000000000001</c:v>
                </c:pt>
                <c:pt idx="24">
                  <c:v>11.717000000000001</c:v>
                </c:pt>
                <c:pt idx="25">
                  <c:v>12.282999999999999</c:v>
                </c:pt>
              </c:numCache>
            </c:numRef>
          </c:xVal>
          <c:yVal>
            <c:numRef>
              <c:f>'-0.7Ca'!$AW$3:$AW$28</c:f>
              <c:numCache>
                <c:formatCode>0.00E+00</c:formatCode>
                <c:ptCount val="26"/>
                <c:pt idx="0">
                  <c:v>18.700983522799845</c:v>
                </c:pt>
                <c:pt idx="1">
                  <c:v>18.967051495211109</c:v>
                </c:pt>
                <c:pt idx="2">
                  <c:v>19.275405445618212</c:v>
                </c:pt>
                <c:pt idx="3">
                  <c:v>19.643537933663744</c:v>
                </c:pt>
                <c:pt idx="4">
                  <c:v>20.098518019535199</c:v>
                </c:pt>
                <c:pt idx="5">
                  <c:v>20.698658109684949</c:v>
                </c:pt>
                <c:pt idx="6">
                  <c:v>21.565983127039839</c:v>
                </c:pt>
                <c:pt idx="7">
                  <c:v>23.034995977473852</c:v>
                </c:pt>
                <c:pt idx="8">
                  <c:v>26.350095328884649</c:v>
                </c:pt>
                <c:pt idx="9">
                  <c:v>42.001666319516765</c:v>
                </c:pt>
                <c:pt idx="10">
                  <c:v>52.906587272050615</c:v>
                </c:pt>
                <c:pt idx="11">
                  <c:v>77.68624803060996</c:v>
                </c:pt>
                <c:pt idx="12">
                  <c:v>162.36330275229358</c:v>
                </c:pt>
                <c:pt idx="13">
                  <c:v>1069.1131092604267</c:v>
                </c:pt>
                <c:pt idx="14">
                  <c:v>88917097.349412173</c:v>
                </c:pt>
                <c:pt idx="15">
                  <c:v>7545336344.3509207</c:v>
                </c:pt>
                <c:pt idx="16">
                  <c:v>10390130286047.02</c:v>
                </c:pt>
                <c:pt idx="17">
                  <c:v>26400955690703.734</c:v>
                </c:pt>
                <c:pt idx="18">
                  <c:v>69437561363317.594</c:v>
                </c:pt>
                <c:pt idx="19">
                  <c:v>188221463500043.75</c:v>
                </c:pt>
                <c:pt idx="20">
                  <c:v>523789779205970.81</c:v>
                </c:pt>
                <c:pt idx="21">
                  <c:v>1492515264920228.5</c:v>
                </c:pt>
                <c:pt idx="22">
                  <c:v>4358245329000812</c:v>
                </c:pt>
                <c:pt idx="23">
                  <c:v>1.3104673893726676E+16</c:v>
                </c:pt>
                <c:pt idx="24">
                  <c:v>4.1000915646102784E+16</c:v>
                </c:pt>
                <c:pt idx="25">
                  <c:v>1.3580514742135883E+17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69D-439B-84A0-22D9166565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8036223"/>
        <c:axId val="814557631"/>
      </c:scatterChart>
      <c:valAx>
        <c:axId val="45803622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814557631"/>
        <c:crosses val="autoZero"/>
        <c:crossBetween val="midCat"/>
      </c:valAx>
      <c:valAx>
        <c:axId val="8145576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458036223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/>
              <a:t>Ca/SO4-Cl</a:t>
            </a:r>
            <a:endParaRPr lang="zh-CN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'-1.5Ca'!$O$3:$O$29</c:f>
              <c:numCache>
                <c:formatCode>0.00E+00</c:formatCode>
                <c:ptCount val="27"/>
                <c:pt idx="0">
                  <c:v>4.5798999999999999E-2</c:v>
                </c:pt>
                <c:pt idx="1">
                  <c:v>5.0887000000000002E-2</c:v>
                </c:pt>
                <c:pt idx="2">
                  <c:v>5.7260999999999999E-2</c:v>
                </c:pt>
                <c:pt idx="3">
                  <c:v>6.5458000000000002E-2</c:v>
                </c:pt>
                <c:pt idx="4">
                  <c:v>7.6372999999999996E-2</c:v>
                </c:pt>
                <c:pt idx="5">
                  <c:v>9.1688000000000006E-2</c:v>
                </c:pt>
                <c:pt idx="6">
                  <c:v>0.11464000000000001</c:v>
                </c:pt>
                <c:pt idx="7">
                  <c:v>0.15298999999999999</c:v>
                </c:pt>
                <c:pt idx="8">
                  <c:v>0.22972999999999999</c:v>
                </c:pt>
                <c:pt idx="9">
                  <c:v>0.46172000000000002</c:v>
                </c:pt>
                <c:pt idx="10">
                  <c:v>0.56418999999999997</c:v>
                </c:pt>
                <c:pt idx="11">
                  <c:v>0.72511000000000003</c:v>
                </c:pt>
                <c:pt idx="12">
                  <c:v>1.0144</c:v>
                </c:pt>
                <c:pt idx="13">
                  <c:v>1.6879999999999999</c:v>
                </c:pt>
                <c:pt idx="14">
                  <c:v>5.0263</c:v>
                </c:pt>
                <c:pt idx="15">
                  <c:v>6.2653999999999996</c:v>
                </c:pt>
                <c:pt idx="16">
                  <c:v>8.3152000000000008</c:v>
                </c:pt>
                <c:pt idx="17">
                  <c:v>8.5965000000000007</c:v>
                </c:pt>
                <c:pt idx="18">
                  <c:v>8.8973999999999993</c:v>
                </c:pt>
                <c:pt idx="19">
                  <c:v>9.2202000000000002</c:v>
                </c:pt>
                <c:pt idx="20">
                  <c:v>9.5672999999999995</c:v>
                </c:pt>
                <c:pt idx="21">
                  <c:v>9.9414999999999996</c:v>
                </c:pt>
                <c:pt idx="22">
                  <c:v>10.346</c:v>
                </c:pt>
                <c:pt idx="23">
                  <c:v>10.785</c:v>
                </c:pt>
                <c:pt idx="24">
                  <c:v>11.263</c:v>
                </c:pt>
                <c:pt idx="25">
                  <c:v>11.785</c:v>
                </c:pt>
                <c:pt idx="26" formatCode="General">
                  <c:v>12.358000000000001</c:v>
                </c:pt>
              </c:numCache>
            </c:numRef>
          </c:xVal>
          <c:yVal>
            <c:numRef>
              <c:f>'-1.5Ca'!$AW$3:$AW$29</c:f>
              <c:numCache>
                <c:formatCode>0.00E+00</c:formatCode>
                <c:ptCount val="27"/>
                <c:pt idx="0">
                  <c:v>15.706865119996003</c:v>
                </c:pt>
                <c:pt idx="1">
                  <c:v>15.959480341097693</c:v>
                </c:pt>
                <c:pt idx="2">
                  <c:v>16.253363391753325</c:v>
                </c:pt>
                <c:pt idx="3">
                  <c:v>16.605496040987425</c:v>
                </c:pt>
                <c:pt idx="4">
                  <c:v>17.042948823432614</c:v>
                </c:pt>
                <c:pt idx="5">
                  <c:v>17.618403247631935</c:v>
                </c:pt>
                <c:pt idx="6">
                  <c:v>18.446152922097422</c:v>
                </c:pt>
                <c:pt idx="7">
                  <c:v>19.834670318919976</c:v>
                </c:pt>
                <c:pt idx="8">
                  <c:v>22.941492835465407</c:v>
                </c:pt>
                <c:pt idx="9">
                  <c:v>37.95583974423019</c:v>
                </c:pt>
                <c:pt idx="10">
                  <c:v>48.903147179009252</c:v>
                </c:pt>
                <c:pt idx="11">
                  <c:v>75.025344911182628</c:v>
                </c:pt>
                <c:pt idx="12">
                  <c:v>173.12571211545767</c:v>
                </c:pt>
                <c:pt idx="13">
                  <c:v>1475.4456916474085</c:v>
                </c:pt>
                <c:pt idx="14">
                  <c:v>203207186.61964896</c:v>
                </c:pt>
                <c:pt idx="15">
                  <c:v>17884741231.673187</c:v>
                </c:pt>
                <c:pt idx="16">
                  <c:v>26958012271118.016</c:v>
                </c:pt>
                <c:pt idx="17">
                  <c:v>71680463576158.938</c:v>
                </c:pt>
                <c:pt idx="18">
                  <c:v>201983564749220.75</c:v>
                </c:pt>
                <c:pt idx="19">
                  <c:v>606591006849088.5</c:v>
                </c:pt>
                <c:pt idx="20">
                  <c:v>1957916372544948.8</c:v>
                </c:pt>
                <c:pt idx="21">
                  <c:v>6876483298501647</c:v>
                </c:pt>
                <c:pt idx="22">
                  <c:v>2.6737317581653928E+16</c:v>
                </c:pt>
                <c:pt idx="23">
                  <c:v>1.176601195559351E+17</c:v>
                </c:pt>
                <c:pt idx="24">
                  <c:v>6.0099323812463168E+17</c:v>
                </c:pt>
                <c:pt idx="25">
                  <c:v>3.6551611051898004E+18</c:v>
                </c:pt>
                <c:pt idx="26">
                  <c:v>2.7112962919857549E+19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860-4BE0-8B08-D1768EEABE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8036223"/>
        <c:axId val="814557631"/>
      </c:scatterChart>
      <c:valAx>
        <c:axId val="45803622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814557631"/>
        <c:crosses val="autoZero"/>
        <c:crossBetween val="midCat"/>
      </c:valAx>
      <c:valAx>
        <c:axId val="8145576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458036223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/>
              <a:t>Ca/Na-Cl</a:t>
            </a:r>
            <a:endParaRPr lang="zh-CN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'-1.5Ca'!$O$3:$O$29</c:f>
              <c:numCache>
                <c:formatCode>0.00E+00</c:formatCode>
                <c:ptCount val="27"/>
                <c:pt idx="0">
                  <c:v>4.5798999999999999E-2</c:v>
                </c:pt>
                <c:pt idx="1">
                  <c:v>5.0887000000000002E-2</c:v>
                </c:pt>
                <c:pt idx="2">
                  <c:v>5.7260999999999999E-2</c:v>
                </c:pt>
                <c:pt idx="3">
                  <c:v>6.5458000000000002E-2</c:v>
                </c:pt>
                <c:pt idx="4">
                  <c:v>7.6372999999999996E-2</c:v>
                </c:pt>
                <c:pt idx="5">
                  <c:v>9.1688000000000006E-2</c:v>
                </c:pt>
                <c:pt idx="6">
                  <c:v>0.11464000000000001</c:v>
                </c:pt>
                <c:pt idx="7">
                  <c:v>0.15298999999999999</c:v>
                </c:pt>
                <c:pt idx="8">
                  <c:v>0.22972999999999999</c:v>
                </c:pt>
                <c:pt idx="9">
                  <c:v>0.46172000000000002</c:v>
                </c:pt>
                <c:pt idx="10">
                  <c:v>0.56418999999999997</c:v>
                </c:pt>
                <c:pt idx="11">
                  <c:v>0.72511000000000003</c:v>
                </c:pt>
                <c:pt idx="12">
                  <c:v>1.0144</c:v>
                </c:pt>
                <c:pt idx="13">
                  <c:v>1.6879999999999999</c:v>
                </c:pt>
                <c:pt idx="14">
                  <c:v>5.0263</c:v>
                </c:pt>
                <c:pt idx="15">
                  <c:v>6.2653999999999996</c:v>
                </c:pt>
                <c:pt idx="16">
                  <c:v>8.3152000000000008</c:v>
                </c:pt>
                <c:pt idx="17">
                  <c:v>8.5965000000000007</c:v>
                </c:pt>
                <c:pt idx="18">
                  <c:v>8.8973999999999993</c:v>
                </c:pt>
                <c:pt idx="19">
                  <c:v>9.2202000000000002</c:v>
                </c:pt>
                <c:pt idx="20">
                  <c:v>9.5672999999999995</c:v>
                </c:pt>
                <c:pt idx="21">
                  <c:v>9.9414999999999996</c:v>
                </c:pt>
                <c:pt idx="22">
                  <c:v>10.346</c:v>
                </c:pt>
                <c:pt idx="23">
                  <c:v>10.785</c:v>
                </c:pt>
                <c:pt idx="24">
                  <c:v>11.263</c:v>
                </c:pt>
                <c:pt idx="25">
                  <c:v>11.785</c:v>
                </c:pt>
                <c:pt idx="26" formatCode="General">
                  <c:v>12.358000000000001</c:v>
                </c:pt>
              </c:numCache>
            </c:numRef>
          </c:xVal>
          <c:yVal>
            <c:numRef>
              <c:f>'-1.5Ca'!$AX$3:$AX$29</c:f>
              <c:numCache>
                <c:formatCode>0.00E+00</c:formatCode>
                <c:ptCount val="27"/>
                <c:pt idx="0">
                  <c:v>1.0363321799307958</c:v>
                </c:pt>
                <c:pt idx="1">
                  <c:v>1.0340403441115398</c:v>
                </c:pt>
                <c:pt idx="2">
                  <c:v>1.0313797877249653</c:v>
                </c:pt>
                <c:pt idx="3">
                  <c:v>1.0283241995961927</c:v>
                </c:pt>
                <c:pt idx="4">
                  <c:v>1.0245325947175783</c:v>
                </c:pt>
                <c:pt idx="5">
                  <c:v>1.0197032151690024</c:v>
                </c:pt>
                <c:pt idx="6">
                  <c:v>1.0132299571098646</c:v>
                </c:pt>
                <c:pt idx="7">
                  <c:v>1.0034644889878743</c:v>
                </c:pt>
                <c:pt idx="8">
                  <c:v>0.98591758568315391</c:v>
                </c:pt>
                <c:pt idx="9">
                  <c:v>0.93933899282947342</c:v>
                </c:pt>
                <c:pt idx="10">
                  <c:v>0.9208909888626392</c:v>
                </c:pt>
                <c:pt idx="11">
                  <c:v>0.89433585540142924</c:v>
                </c:pt>
                <c:pt idx="12">
                  <c:v>0.85533080646977155</c:v>
                </c:pt>
                <c:pt idx="13">
                  <c:v>0.80262655741385114</c:v>
                </c:pt>
                <c:pt idx="14">
                  <c:v>0.77184974558515418</c:v>
                </c:pt>
                <c:pt idx="15">
                  <c:v>0.77100840336134457</c:v>
                </c:pt>
                <c:pt idx="16">
                  <c:v>0.76106915110126183</c:v>
                </c:pt>
                <c:pt idx="17">
                  <c:v>0.75760094492322505</c:v>
                </c:pt>
                <c:pt idx="18">
                  <c:v>0.75316990701606079</c:v>
                </c:pt>
                <c:pt idx="19">
                  <c:v>0.74773635696223184</c:v>
                </c:pt>
                <c:pt idx="20">
                  <c:v>0.74136236783145326</c:v>
                </c:pt>
                <c:pt idx="21">
                  <c:v>0.73433953699500676</c:v>
                </c:pt>
                <c:pt idx="22">
                  <c:v>0.72720994475138134</c:v>
                </c:pt>
                <c:pt idx="23">
                  <c:v>0.7206066945606695</c:v>
                </c:pt>
                <c:pt idx="24">
                  <c:v>0.71516810790958563</c:v>
                </c:pt>
                <c:pt idx="25">
                  <c:v>0.71126356094447984</c:v>
                </c:pt>
                <c:pt idx="26">
                  <c:v>0.70886075949367089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D6A-4F40-8B1B-5C678383C3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6999263"/>
        <c:axId val="814546815"/>
      </c:scatterChart>
      <c:valAx>
        <c:axId val="81699926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814546815"/>
        <c:crosses val="autoZero"/>
        <c:crossBetween val="midCat"/>
      </c:valAx>
      <c:valAx>
        <c:axId val="8145468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816999263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/>
              <a:t>SO4/Cl-Cl</a:t>
            </a:r>
            <a:endParaRPr lang="zh-CN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'-1.5Ca'!$AY$1</c:f>
              <c:strCache>
                <c:ptCount val="1"/>
                <c:pt idx="0">
                  <c:v>SO4/Cl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'-1.5Ca'!$O$3:$O$29</c:f>
              <c:numCache>
                <c:formatCode>0.00E+00</c:formatCode>
                <c:ptCount val="27"/>
                <c:pt idx="0">
                  <c:v>4.5798999999999999E-2</c:v>
                </c:pt>
                <c:pt idx="1">
                  <c:v>5.0887000000000002E-2</c:v>
                </c:pt>
                <c:pt idx="2">
                  <c:v>5.7260999999999999E-2</c:v>
                </c:pt>
                <c:pt idx="3">
                  <c:v>6.5458000000000002E-2</c:v>
                </c:pt>
                <c:pt idx="4">
                  <c:v>7.6372999999999996E-2</c:v>
                </c:pt>
                <c:pt idx="5">
                  <c:v>9.1688000000000006E-2</c:v>
                </c:pt>
                <c:pt idx="6">
                  <c:v>0.11464000000000001</c:v>
                </c:pt>
                <c:pt idx="7">
                  <c:v>0.15298999999999999</c:v>
                </c:pt>
                <c:pt idx="8">
                  <c:v>0.22972999999999999</c:v>
                </c:pt>
                <c:pt idx="9">
                  <c:v>0.46172000000000002</c:v>
                </c:pt>
                <c:pt idx="10">
                  <c:v>0.56418999999999997</c:v>
                </c:pt>
                <c:pt idx="11">
                  <c:v>0.72511000000000003</c:v>
                </c:pt>
                <c:pt idx="12">
                  <c:v>1.0144</c:v>
                </c:pt>
                <c:pt idx="13">
                  <c:v>1.6879999999999999</c:v>
                </c:pt>
                <c:pt idx="14">
                  <c:v>5.0263</c:v>
                </c:pt>
                <c:pt idx="15">
                  <c:v>6.2653999999999996</c:v>
                </c:pt>
                <c:pt idx="16">
                  <c:v>8.3152000000000008</c:v>
                </c:pt>
                <c:pt idx="17">
                  <c:v>8.5965000000000007</c:v>
                </c:pt>
                <c:pt idx="18">
                  <c:v>8.8973999999999993</c:v>
                </c:pt>
                <c:pt idx="19">
                  <c:v>9.2202000000000002</c:v>
                </c:pt>
                <c:pt idx="20">
                  <c:v>9.5672999999999995</c:v>
                </c:pt>
                <c:pt idx="21">
                  <c:v>9.9414999999999996</c:v>
                </c:pt>
                <c:pt idx="22">
                  <c:v>10.346</c:v>
                </c:pt>
                <c:pt idx="23">
                  <c:v>10.785</c:v>
                </c:pt>
                <c:pt idx="24">
                  <c:v>11.263</c:v>
                </c:pt>
                <c:pt idx="25">
                  <c:v>11.785</c:v>
                </c:pt>
                <c:pt idx="26" formatCode="General">
                  <c:v>12.358000000000001</c:v>
                </c:pt>
              </c:numCache>
            </c:numRef>
          </c:xVal>
          <c:yVal>
            <c:numRef>
              <c:f>'-1.5Ca'!$AY$3:$AY$29</c:f>
              <c:numCache>
                <c:formatCode>0.00E+00</c:formatCode>
                <c:ptCount val="27"/>
                <c:pt idx="0">
                  <c:v>1.7486408000174678E-2</c:v>
                </c:pt>
                <c:pt idx="1">
                  <c:v>1.7168432016035528E-2</c:v>
                </c:pt>
                <c:pt idx="2">
                  <c:v>1.6810219870417913E-2</c:v>
                </c:pt>
                <c:pt idx="3">
                  <c:v>1.6399828897919275E-2</c:v>
                </c:pt>
                <c:pt idx="4">
                  <c:v>1.5914001021303342E-2</c:v>
                </c:pt>
                <c:pt idx="5">
                  <c:v>1.5313890585463745E-2</c:v>
                </c:pt>
                <c:pt idx="6">
                  <c:v>1.45228541521284E-2</c:v>
                </c:pt>
                <c:pt idx="7">
                  <c:v>1.3362964899666646E-2</c:v>
                </c:pt>
                <c:pt idx="8">
                  <c:v>1.1331127845731948E-2</c:v>
                </c:pt>
                <c:pt idx="9">
                  <c:v>6.5032920384648701E-3</c:v>
                </c:pt>
                <c:pt idx="10">
                  <c:v>4.9447881032985341E-3</c:v>
                </c:pt>
                <c:pt idx="11">
                  <c:v>3.1287666698845687E-3</c:v>
                </c:pt>
                <c:pt idx="12">
                  <c:v>1.2978115141955835E-3</c:v>
                </c:pt>
                <c:pt idx="13">
                  <c:v>1.4355450236966825E-4</c:v>
                </c:pt>
                <c:pt idx="14">
                  <c:v>1.0099078845273859E-9</c:v>
                </c:pt>
                <c:pt idx="15">
                  <c:v>1.1463114884923549E-11</c:v>
                </c:pt>
                <c:pt idx="16">
                  <c:v>7.5070954396767359E-15</c:v>
                </c:pt>
                <c:pt idx="17">
                  <c:v>2.8104461117896817E-15</c:v>
                </c:pt>
                <c:pt idx="18">
                  <c:v>9.9158181041652635E-16</c:v>
                </c:pt>
                <c:pt idx="19">
                  <c:v>3.2779115420489791E-16</c:v>
                </c:pt>
                <c:pt idx="20">
                  <c:v>1.0068880457391323E-16</c:v>
                </c:pt>
                <c:pt idx="21">
                  <c:v>2.8397123170547704E-17</c:v>
                </c:pt>
                <c:pt idx="22">
                  <c:v>7.2325536439203566E-18</c:v>
                </c:pt>
                <c:pt idx="23">
                  <c:v>1.6286509040333796E-18</c:v>
                </c:pt>
                <c:pt idx="24">
                  <c:v>3.1644322116665188E-19</c:v>
                </c:pt>
                <c:pt idx="25">
                  <c:v>5.174798472634705E-20</c:v>
                </c:pt>
                <c:pt idx="26">
                  <c:v>6.9527431623239996E-21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34E-48BF-9E25-C71185D2B3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8034223"/>
        <c:axId val="814548479"/>
      </c:scatterChart>
      <c:valAx>
        <c:axId val="45803422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814548479"/>
        <c:crosses val="autoZero"/>
        <c:crossBetween val="midCat"/>
      </c:valAx>
      <c:valAx>
        <c:axId val="8145484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458034223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/>
              <a:t>(Mg+Ca)/Cl-Cl</a:t>
            </a:r>
            <a:endParaRPr lang="zh-CN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'-1.5Ca'!$AZ$1</c:f>
              <c:strCache>
                <c:ptCount val="1"/>
                <c:pt idx="0">
                  <c:v>(Mg+Ca)/Cl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'-1.5Ca'!$O$3:$O$29</c:f>
              <c:numCache>
                <c:formatCode>0.00E+00</c:formatCode>
                <c:ptCount val="27"/>
                <c:pt idx="0">
                  <c:v>4.5798999999999999E-2</c:v>
                </c:pt>
                <c:pt idx="1">
                  <c:v>5.0887000000000002E-2</c:v>
                </c:pt>
                <c:pt idx="2">
                  <c:v>5.7260999999999999E-2</c:v>
                </c:pt>
                <c:pt idx="3">
                  <c:v>6.5458000000000002E-2</c:v>
                </c:pt>
                <c:pt idx="4">
                  <c:v>7.6372999999999996E-2</c:v>
                </c:pt>
                <c:pt idx="5">
                  <c:v>9.1688000000000006E-2</c:v>
                </c:pt>
                <c:pt idx="6">
                  <c:v>0.11464000000000001</c:v>
                </c:pt>
                <c:pt idx="7">
                  <c:v>0.15298999999999999</c:v>
                </c:pt>
                <c:pt idx="8">
                  <c:v>0.22972999999999999</c:v>
                </c:pt>
                <c:pt idx="9">
                  <c:v>0.46172000000000002</c:v>
                </c:pt>
                <c:pt idx="10">
                  <c:v>0.56418999999999997</c:v>
                </c:pt>
                <c:pt idx="11">
                  <c:v>0.72511000000000003</c:v>
                </c:pt>
                <c:pt idx="12">
                  <c:v>1.0144</c:v>
                </c:pt>
                <c:pt idx="13">
                  <c:v>1.6879999999999999</c:v>
                </c:pt>
                <c:pt idx="14">
                  <c:v>5.0263</c:v>
                </c:pt>
                <c:pt idx="15">
                  <c:v>6.2653999999999996</c:v>
                </c:pt>
                <c:pt idx="16">
                  <c:v>8.3152000000000008</c:v>
                </c:pt>
                <c:pt idx="17">
                  <c:v>8.5965000000000007</c:v>
                </c:pt>
                <c:pt idx="18">
                  <c:v>8.8973999999999993</c:v>
                </c:pt>
                <c:pt idx="19">
                  <c:v>9.2202000000000002</c:v>
                </c:pt>
                <c:pt idx="20">
                  <c:v>9.5672999999999995</c:v>
                </c:pt>
                <c:pt idx="21">
                  <c:v>9.9414999999999996</c:v>
                </c:pt>
                <c:pt idx="22">
                  <c:v>10.346</c:v>
                </c:pt>
                <c:pt idx="23">
                  <c:v>10.785</c:v>
                </c:pt>
                <c:pt idx="24">
                  <c:v>11.263</c:v>
                </c:pt>
                <c:pt idx="25">
                  <c:v>11.785</c:v>
                </c:pt>
                <c:pt idx="26" formatCode="General">
                  <c:v>12.358000000000001</c:v>
                </c:pt>
              </c:numCache>
            </c:numRef>
          </c:xVal>
          <c:yVal>
            <c:numRef>
              <c:f>'-1.5Ca'!$AZ$3:$AZ$29</c:f>
              <c:numCache>
                <c:formatCode>0.00E+00</c:formatCode>
                <c:ptCount val="27"/>
                <c:pt idx="0">
                  <c:v>0.39646498831852223</c:v>
                </c:pt>
                <c:pt idx="1">
                  <c:v>0.39560791557765246</c:v>
                </c:pt>
                <c:pt idx="2">
                  <c:v>0.39459841777125793</c:v>
                </c:pt>
                <c:pt idx="3">
                  <c:v>0.39342937456078708</c:v>
                </c:pt>
                <c:pt idx="4">
                  <c:v>0.39198538750605583</c:v>
                </c:pt>
                <c:pt idx="5">
                  <c:v>0.3901382950876886</c:v>
                </c:pt>
                <c:pt idx="6">
                  <c:v>0.38763084438241446</c:v>
                </c:pt>
                <c:pt idx="7">
                  <c:v>0.38390090855611486</c:v>
                </c:pt>
                <c:pt idx="8">
                  <c:v>0.37719061506986468</c:v>
                </c:pt>
                <c:pt idx="9">
                  <c:v>0.35980031187732825</c:v>
                </c:pt>
                <c:pt idx="10">
                  <c:v>0.35310622308087697</c:v>
                </c:pt>
                <c:pt idx="11">
                  <c:v>0.34364579167298753</c:v>
                </c:pt>
                <c:pt idx="12">
                  <c:v>0.33014589905362779</c:v>
                </c:pt>
                <c:pt idx="13">
                  <c:v>0.31265995260663515</c:v>
                </c:pt>
                <c:pt idx="14">
                  <c:v>0.30307781071563578</c:v>
                </c:pt>
                <c:pt idx="15">
                  <c:v>0.30266862450920934</c:v>
                </c:pt>
                <c:pt idx="16">
                  <c:v>0.29888878198960939</c:v>
                </c:pt>
                <c:pt idx="17">
                  <c:v>0.29760367591461639</c:v>
                </c:pt>
                <c:pt idx="18">
                  <c:v>0.29597410479465913</c:v>
                </c:pt>
                <c:pt idx="19">
                  <c:v>0.293961085442832</c:v>
                </c:pt>
                <c:pt idx="20">
                  <c:v>0.29160473696863276</c:v>
                </c:pt>
                <c:pt idx="21">
                  <c:v>0.2890066891314188</c:v>
                </c:pt>
                <c:pt idx="22">
                  <c:v>0.28636767832978932</c:v>
                </c:pt>
                <c:pt idx="23">
                  <c:v>0.28392118683356515</c:v>
                </c:pt>
                <c:pt idx="24">
                  <c:v>0.28189647518423155</c:v>
                </c:pt>
                <c:pt idx="25">
                  <c:v>0.28043275350021213</c:v>
                </c:pt>
                <c:pt idx="26">
                  <c:v>0.27951933969898041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5FB-49BF-966A-98DFC92647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1830191"/>
        <c:axId val="814554303"/>
      </c:scatterChart>
      <c:valAx>
        <c:axId val="56183019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814554303"/>
        <c:crosses val="autoZero"/>
        <c:crossBetween val="midCat"/>
      </c:valAx>
      <c:valAx>
        <c:axId val="8145543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56183019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/>
              <a:t>Ca/(SO4+HCO3)-Cl</a:t>
            </a:r>
            <a:endParaRPr lang="zh-CN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'-1.5Ca'!$O$3:$O$29</c:f>
              <c:numCache>
                <c:formatCode>0.00E+00</c:formatCode>
                <c:ptCount val="27"/>
                <c:pt idx="0">
                  <c:v>4.5798999999999999E-2</c:v>
                </c:pt>
                <c:pt idx="1">
                  <c:v>5.0887000000000002E-2</c:v>
                </c:pt>
                <c:pt idx="2">
                  <c:v>5.7260999999999999E-2</c:v>
                </c:pt>
                <c:pt idx="3">
                  <c:v>6.5458000000000002E-2</c:v>
                </c:pt>
                <c:pt idx="4">
                  <c:v>7.6372999999999996E-2</c:v>
                </c:pt>
                <c:pt idx="5">
                  <c:v>9.1688000000000006E-2</c:v>
                </c:pt>
                <c:pt idx="6">
                  <c:v>0.11464000000000001</c:v>
                </c:pt>
                <c:pt idx="7">
                  <c:v>0.15298999999999999</c:v>
                </c:pt>
                <c:pt idx="8">
                  <c:v>0.22972999999999999</c:v>
                </c:pt>
                <c:pt idx="9">
                  <c:v>0.46172000000000002</c:v>
                </c:pt>
                <c:pt idx="10">
                  <c:v>0.56418999999999997</c:v>
                </c:pt>
                <c:pt idx="11">
                  <c:v>0.72511000000000003</c:v>
                </c:pt>
                <c:pt idx="12">
                  <c:v>1.0144</c:v>
                </c:pt>
                <c:pt idx="13">
                  <c:v>1.6879999999999999</c:v>
                </c:pt>
                <c:pt idx="14">
                  <c:v>5.0263</c:v>
                </c:pt>
                <c:pt idx="15">
                  <c:v>6.2653999999999996</c:v>
                </c:pt>
                <c:pt idx="16">
                  <c:v>8.3152000000000008</c:v>
                </c:pt>
                <c:pt idx="17">
                  <c:v>8.5965000000000007</c:v>
                </c:pt>
                <c:pt idx="18">
                  <c:v>8.8973999999999993</c:v>
                </c:pt>
                <c:pt idx="19">
                  <c:v>9.2202000000000002</c:v>
                </c:pt>
                <c:pt idx="20">
                  <c:v>9.5672999999999995</c:v>
                </c:pt>
                <c:pt idx="21">
                  <c:v>9.9414999999999996</c:v>
                </c:pt>
                <c:pt idx="22">
                  <c:v>10.346</c:v>
                </c:pt>
                <c:pt idx="23">
                  <c:v>10.785</c:v>
                </c:pt>
                <c:pt idx="24">
                  <c:v>11.263</c:v>
                </c:pt>
                <c:pt idx="25">
                  <c:v>11.785</c:v>
                </c:pt>
                <c:pt idx="26" formatCode="General">
                  <c:v>12.358000000000001</c:v>
                </c:pt>
              </c:numCache>
            </c:numRef>
          </c:xVal>
          <c:yVal>
            <c:numRef>
              <c:f>'-1.5Ca'!$BA$3:$BA$29</c:f>
              <c:numCache>
                <c:formatCode>0.00E+00</c:formatCode>
                <c:ptCount val="27"/>
                <c:pt idx="0">
                  <c:v>3.0471940814813738</c:v>
                </c:pt>
                <c:pt idx="1">
                  <c:v>3.0710439082409176</c:v>
                </c:pt>
                <c:pt idx="2">
                  <c:v>3.0993884428173231</c:v>
                </c:pt>
                <c:pt idx="3">
                  <c:v>3.1342417582417585</c:v>
                </c:pt>
                <c:pt idx="4">
                  <c:v>3.1782612698315278</c:v>
                </c:pt>
                <c:pt idx="5">
                  <c:v>3.236898920510304</c:v>
                </c:pt>
                <c:pt idx="6">
                  <c:v>3.3211852492700333</c:v>
                </c:pt>
                <c:pt idx="7">
                  <c:v>3.4585401634170889</c:v>
                </c:pt>
                <c:pt idx="8">
                  <c:v>3.7408309895327645</c:v>
                </c:pt>
                <c:pt idx="9">
                  <c:v>4.8036517363028279</c:v>
                </c:pt>
                <c:pt idx="10">
                  <c:v>5.4188776969273302</c:v>
                </c:pt>
                <c:pt idx="11">
                  <c:v>6.6222614744754447</c:v>
                </c:pt>
                <c:pt idx="12">
                  <c:v>9.8973011702889906</c:v>
                </c:pt>
                <c:pt idx="13">
                  <c:v>29.875527687067784</c:v>
                </c:pt>
                <c:pt idx="14">
                  <c:v>17282.666791586646</c:v>
                </c:pt>
                <c:pt idx="15">
                  <c:v>180104.46931629846</c:v>
                </c:pt>
                <c:pt idx="16">
                  <c:v>7608624.7006683564</c:v>
                </c:pt>
                <c:pt idx="17">
                  <c:v>12375301.565047264</c:v>
                </c:pt>
                <c:pt idx="18">
                  <c:v>20630489.806169506</c:v>
                </c:pt>
                <c:pt idx="19">
                  <c:v>35342764.751379587</c:v>
                </c:pt>
                <c:pt idx="20">
                  <c:v>62530250.298821718</c:v>
                </c:pt>
                <c:pt idx="21">
                  <c:v>115156007.08804767</c:v>
                </c:pt>
                <c:pt idx="22">
                  <c:v>223314840.02743548</c:v>
                </c:pt>
                <c:pt idx="23">
                  <c:v>462628431.46283698</c:v>
                </c:pt>
                <c:pt idx="24">
                  <c:v>1039906785.2673407</c:v>
                </c:pt>
                <c:pt idx="25">
                  <c:v>2573097388.2683988</c:v>
                </c:pt>
                <c:pt idx="26">
                  <c:v>7090333574.9658651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581-4D87-ABD0-273A61D5DC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0421439"/>
        <c:axId val="814563871"/>
      </c:scatterChart>
      <c:valAx>
        <c:axId val="65042143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814563871"/>
        <c:crosses val="autoZero"/>
        <c:crossBetween val="midCat"/>
      </c:valAx>
      <c:valAx>
        <c:axId val="8145638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6504214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/>
              <a:t>Sr-Cl</a:t>
            </a:r>
            <a:endParaRPr lang="zh-CN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'-1.5Ca'!$O$3:$O$29</c:f>
              <c:numCache>
                <c:formatCode>0.00E+00</c:formatCode>
                <c:ptCount val="27"/>
                <c:pt idx="0">
                  <c:v>4.5798999999999999E-2</c:v>
                </c:pt>
                <c:pt idx="1">
                  <c:v>5.0887000000000002E-2</c:v>
                </c:pt>
                <c:pt idx="2">
                  <c:v>5.7260999999999999E-2</c:v>
                </c:pt>
                <c:pt idx="3">
                  <c:v>6.5458000000000002E-2</c:v>
                </c:pt>
                <c:pt idx="4">
                  <c:v>7.6372999999999996E-2</c:v>
                </c:pt>
                <c:pt idx="5">
                  <c:v>9.1688000000000006E-2</c:v>
                </c:pt>
                <c:pt idx="6">
                  <c:v>0.11464000000000001</c:v>
                </c:pt>
                <c:pt idx="7">
                  <c:v>0.15298999999999999</c:v>
                </c:pt>
                <c:pt idx="8">
                  <c:v>0.22972999999999999</c:v>
                </c:pt>
                <c:pt idx="9">
                  <c:v>0.46172000000000002</c:v>
                </c:pt>
                <c:pt idx="10">
                  <c:v>0.56418999999999997</c:v>
                </c:pt>
                <c:pt idx="11">
                  <c:v>0.72511000000000003</c:v>
                </c:pt>
                <c:pt idx="12">
                  <c:v>1.0144</c:v>
                </c:pt>
                <c:pt idx="13">
                  <c:v>1.6879999999999999</c:v>
                </c:pt>
                <c:pt idx="14">
                  <c:v>5.0263</c:v>
                </c:pt>
                <c:pt idx="15">
                  <c:v>6.2653999999999996</c:v>
                </c:pt>
                <c:pt idx="16">
                  <c:v>8.3152000000000008</c:v>
                </c:pt>
                <c:pt idx="17">
                  <c:v>8.5965000000000007</c:v>
                </c:pt>
                <c:pt idx="18">
                  <c:v>8.8973999999999993</c:v>
                </c:pt>
                <c:pt idx="19">
                  <c:v>9.2202000000000002</c:v>
                </c:pt>
                <c:pt idx="20">
                  <c:v>9.5672999999999995</c:v>
                </c:pt>
                <c:pt idx="21">
                  <c:v>9.9414999999999996</c:v>
                </c:pt>
                <c:pt idx="22">
                  <c:v>10.346</c:v>
                </c:pt>
                <c:pt idx="23">
                  <c:v>10.785</c:v>
                </c:pt>
                <c:pt idx="24">
                  <c:v>11.263</c:v>
                </c:pt>
                <c:pt idx="25">
                  <c:v>11.785</c:v>
                </c:pt>
                <c:pt idx="26" formatCode="General">
                  <c:v>12.358000000000001</c:v>
                </c:pt>
              </c:numCache>
            </c:numRef>
          </c:xVal>
          <c:yVal>
            <c:numRef>
              <c:f>'-1.5Ca'!$AO$3:$AO$29</c:f>
              <c:numCache>
                <c:formatCode>0.00E+00</c:formatCode>
                <c:ptCount val="27"/>
                <c:pt idx="0">
                  <c:v>2.5752E-5</c:v>
                </c:pt>
                <c:pt idx="1">
                  <c:v>2.8554000000000001E-5</c:v>
                </c:pt>
                <c:pt idx="2">
                  <c:v>3.2053E-5</c:v>
                </c:pt>
                <c:pt idx="3">
                  <c:v>3.6536999999999999E-5</c:v>
                </c:pt>
                <c:pt idx="4">
                  <c:v>4.2478999999999998E-5</c:v>
                </c:pt>
                <c:pt idx="5">
                  <c:v>5.0767999999999999E-5</c:v>
                </c:pt>
                <c:pt idx="6">
                  <c:v>6.3083999999999994E-5</c:v>
                </c:pt>
                <c:pt idx="7">
                  <c:v>8.3410000000000003E-5</c:v>
                </c:pt>
                <c:pt idx="8">
                  <c:v>1.2315000000000001E-4</c:v>
                </c:pt>
                <c:pt idx="9">
                  <c:v>2.365E-4</c:v>
                </c:pt>
                <c:pt idx="10">
                  <c:v>2.8376999999999997E-4</c:v>
                </c:pt>
                <c:pt idx="11">
                  <c:v>3.5518000000000002E-4</c:v>
                </c:pt>
                <c:pt idx="12">
                  <c:v>4.7772E-4</c:v>
                </c:pt>
                <c:pt idx="13">
                  <c:v>7.5359000000000005E-4</c:v>
                </c:pt>
                <c:pt idx="14">
                  <c:v>2.1803999999999999E-3</c:v>
                </c:pt>
                <c:pt idx="15">
                  <c:v>2.7155999999999999E-3</c:v>
                </c:pt>
                <c:pt idx="16">
                  <c:v>3.5625000000000001E-3</c:v>
                </c:pt>
                <c:pt idx="17">
                  <c:v>3.6679999999999998E-3</c:v>
                </c:pt>
                <c:pt idx="18">
                  <c:v>3.7766000000000002E-3</c:v>
                </c:pt>
                <c:pt idx="19">
                  <c:v>3.8882999999999999E-3</c:v>
                </c:pt>
                <c:pt idx="20">
                  <c:v>4.0036999999999998E-3</c:v>
                </c:pt>
                <c:pt idx="21">
                  <c:v>4.1248999999999999E-3</c:v>
                </c:pt>
                <c:pt idx="22">
                  <c:v>4.2553000000000001E-3</c:v>
                </c:pt>
                <c:pt idx="23">
                  <c:v>4.3997000000000003E-3</c:v>
                </c:pt>
                <c:pt idx="24">
                  <c:v>4.5634999999999998E-3</c:v>
                </c:pt>
                <c:pt idx="25">
                  <c:v>4.7517000000000002E-3</c:v>
                </c:pt>
                <c:pt idx="26" formatCode="General">
                  <c:v>4.9674000000000003E-3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7F4-4C03-8686-3501F055B8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5911503"/>
        <c:axId val="814572191"/>
      </c:scatterChart>
      <c:valAx>
        <c:axId val="56591150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814572191"/>
        <c:crosses val="autoZero"/>
        <c:crossBetween val="midCat"/>
      </c:valAx>
      <c:valAx>
        <c:axId val="8145721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565911503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/>
              <a:t>NO3-Cl</a:t>
            </a:r>
            <a:endParaRPr lang="zh-CN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'-1.5Ca'!$O$3:$O$29</c:f>
              <c:numCache>
                <c:formatCode>0.00E+00</c:formatCode>
                <c:ptCount val="27"/>
                <c:pt idx="0">
                  <c:v>4.5798999999999999E-2</c:v>
                </c:pt>
                <c:pt idx="1">
                  <c:v>5.0887000000000002E-2</c:v>
                </c:pt>
                <c:pt idx="2">
                  <c:v>5.7260999999999999E-2</c:v>
                </c:pt>
                <c:pt idx="3">
                  <c:v>6.5458000000000002E-2</c:v>
                </c:pt>
                <c:pt idx="4">
                  <c:v>7.6372999999999996E-2</c:v>
                </c:pt>
                <c:pt idx="5">
                  <c:v>9.1688000000000006E-2</c:v>
                </c:pt>
                <c:pt idx="6">
                  <c:v>0.11464000000000001</c:v>
                </c:pt>
                <c:pt idx="7">
                  <c:v>0.15298999999999999</c:v>
                </c:pt>
                <c:pt idx="8">
                  <c:v>0.22972999999999999</c:v>
                </c:pt>
                <c:pt idx="9">
                  <c:v>0.46172000000000002</c:v>
                </c:pt>
                <c:pt idx="10">
                  <c:v>0.56418999999999997</c:v>
                </c:pt>
                <c:pt idx="11">
                  <c:v>0.72511000000000003</c:v>
                </c:pt>
                <c:pt idx="12">
                  <c:v>1.0144</c:v>
                </c:pt>
                <c:pt idx="13">
                  <c:v>1.6879999999999999</c:v>
                </c:pt>
                <c:pt idx="14">
                  <c:v>5.0263</c:v>
                </c:pt>
                <c:pt idx="15">
                  <c:v>6.2653999999999996</c:v>
                </c:pt>
                <c:pt idx="16">
                  <c:v>8.3152000000000008</c:v>
                </c:pt>
                <c:pt idx="17">
                  <c:v>8.5965000000000007</c:v>
                </c:pt>
                <c:pt idx="18">
                  <c:v>8.8973999999999993</c:v>
                </c:pt>
                <c:pt idx="19">
                  <c:v>9.2202000000000002</c:v>
                </c:pt>
                <c:pt idx="20">
                  <c:v>9.5672999999999995</c:v>
                </c:pt>
                <c:pt idx="21">
                  <c:v>9.9414999999999996</c:v>
                </c:pt>
                <c:pt idx="22">
                  <c:v>10.346</c:v>
                </c:pt>
                <c:pt idx="23">
                  <c:v>10.785</c:v>
                </c:pt>
                <c:pt idx="24">
                  <c:v>11.263</c:v>
                </c:pt>
                <c:pt idx="25">
                  <c:v>11.785</c:v>
                </c:pt>
                <c:pt idx="26" formatCode="General">
                  <c:v>12.358000000000001</c:v>
                </c:pt>
              </c:numCache>
            </c:numRef>
          </c:xVal>
          <c:yVal>
            <c:numRef>
              <c:f>'-1.5Ca'!$R$3:$R$29</c:f>
              <c:numCache>
                <c:formatCode>0.00E+00</c:formatCode>
                <c:ptCount val="27"/>
                <c:pt idx="0">
                  <c:v>7.7713999999999995E-5</c:v>
                </c:pt>
                <c:pt idx="1">
                  <c:v>8.6215E-5</c:v>
                </c:pt>
                <c:pt idx="2">
                  <c:v>9.6829000000000004E-5</c:v>
                </c:pt>
                <c:pt idx="3">
                  <c:v>1.1043E-4</c:v>
                </c:pt>
                <c:pt idx="4">
                  <c:v>1.2842999999999999E-4</c:v>
                </c:pt>
                <c:pt idx="5">
                  <c:v>1.5351000000000001E-4</c:v>
                </c:pt>
                <c:pt idx="6">
                  <c:v>1.9065E-4</c:v>
                </c:pt>
                <c:pt idx="7">
                  <c:v>2.5148999999999999E-4</c:v>
                </c:pt>
                <c:pt idx="8">
                  <c:v>3.6777000000000001E-4</c:v>
                </c:pt>
                <c:pt idx="9">
                  <c:v>6.5651000000000001E-4</c:v>
                </c:pt>
                <c:pt idx="10">
                  <c:v>7.4284000000000004E-4</c:v>
                </c:pt>
                <c:pt idx="11">
                  <c:v>8.1382000000000004E-4</c:v>
                </c:pt>
                <c:pt idx="12">
                  <c:v>7.4994999999999999E-4</c:v>
                </c:pt>
                <c:pt idx="13">
                  <c:v>2.7930000000000001E-4</c:v>
                </c:pt>
                <c:pt idx="14">
                  <c:v>1.1231E-7</c:v>
                </c:pt>
                <c:pt idx="15">
                  <c:v>5.5539E-9</c:v>
                </c:pt>
                <c:pt idx="16">
                  <c:v>4.1410999999999998E-11</c:v>
                </c:pt>
                <c:pt idx="17">
                  <c:v>2.1543000000000001E-11</c:v>
                </c:pt>
                <c:pt idx="18">
                  <c:v>1.0783999999999999E-11</c:v>
                </c:pt>
                <c:pt idx="19">
                  <c:v>5.1742000000000003E-12</c:v>
                </c:pt>
                <c:pt idx="20">
                  <c:v>2.3668E-12</c:v>
                </c:pt>
                <c:pt idx="21">
                  <c:v>1.0237E-12</c:v>
                </c:pt>
                <c:pt idx="22">
                  <c:v>4.1404000000000002E-13</c:v>
                </c:pt>
                <c:pt idx="23">
                  <c:v>1.5431999999999999E-13</c:v>
                </c:pt>
                <c:pt idx="24">
                  <c:v>5.2147000000000001E-14</c:v>
                </c:pt>
                <c:pt idx="25">
                  <c:v>1.5711E-14</c:v>
                </c:pt>
                <c:pt idx="26" formatCode="General">
                  <c:v>4.1543999999999998E-15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D36-4B0A-83AB-DE9794C23E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3780767"/>
        <c:axId val="814576351"/>
      </c:scatterChart>
      <c:valAx>
        <c:axId val="5637807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814576351"/>
        <c:crosses val="autoZero"/>
        <c:crossBetween val="midCat"/>
      </c:valAx>
      <c:valAx>
        <c:axId val="8145763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56378076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/>
              <a:t>Na/Cl-Cl</a:t>
            </a:r>
            <a:endParaRPr lang="zh-CN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'-1.7Ca '!$O$3:$O$29</c:f>
              <c:numCache>
                <c:formatCode>0.00E+00</c:formatCode>
                <c:ptCount val="27"/>
                <c:pt idx="0">
                  <c:v>4.5798999999999999E-2</c:v>
                </c:pt>
                <c:pt idx="1">
                  <c:v>5.0887000000000002E-2</c:v>
                </c:pt>
                <c:pt idx="2">
                  <c:v>5.7258999999999997E-2</c:v>
                </c:pt>
                <c:pt idx="3">
                  <c:v>6.5457000000000001E-2</c:v>
                </c:pt>
                <c:pt idx="4">
                  <c:v>7.6370999999999994E-2</c:v>
                </c:pt>
                <c:pt idx="5">
                  <c:v>9.1686000000000004E-2</c:v>
                </c:pt>
                <c:pt idx="6">
                  <c:v>0.11463</c:v>
                </c:pt>
                <c:pt idx="7">
                  <c:v>0.15298999999999999</c:v>
                </c:pt>
                <c:pt idx="8">
                  <c:v>0.22971</c:v>
                </c:pt>
                <c:pt idx="9">
                  <c:v>0.46165</c:v>
                </c:pt>
                <c:pt idx="10">
                  <c:v>0.56408999999999998</c:v>
                </c:pt>
                <c:pt idx="11">
                  <c:v>0.72494000000000003</c:v>
                </c:pt>
                <c:pt idx="12">
                  <c:v>1.0141</c:v>
                </c:pt>
                <c:pt idx="13">
                  <c:v>1.6871</c:v>
                </c:pt>
                <c:pt idx="14">
                  <c:v>5.0183999999999997</c:v>
                </c:pt>
                <c:pt idx="15">
                  <c:v>6.2530999999999999</c:v>
                </c:pt>
                <c:pt idx="16">
                  <c:v>8.2935999999999996</c:v>
                </c:pt>
                <c:pt idx="17">
                  <c:v>8.8726000000000003</c:v>
                </c:pt>
                <c:pt idx="18">
                  <c:v>9.1936</c:v>
                </c:pt>
                <c:pt idx="19">
                  <c:v>9.5386000000000006</c:v>
                </c:pt>
                <c:pt idx="20">
                  <c:v>9.9106000000000005</c:v>
                </c:pt>
                <c:pt idx="21">
                  <c:v>10.313000000000001</c:v>
                </c:pt>
                <c:pt idx="22">
                  <c:v>10.749000000000001</c:v>
                </c:pt>
                <c:pt idx="23">
                  <c:v>11.223000000000001</c:v>
                </c:pt>
                <c:pt idx="24">
                  <c:v>11.742000000000001</c:v>
                </c:pt>
                <c:pt idx="25">
                  <c:v>12.311</c:v>
                </c:pt>
                <c:pt idx="26" formatCode="General">
                  <c:v>12.936999999999999</c:v>
                </c:pt>
              </c:numCache>
            </c:numRef>
          </c:xVal>
          <c:yVal>
            <c:numRef>
              <c:f>'-1.7Ca '!$AT$3:$AT$29</c:f>
              <c:numCache>
                <c:formatCode>0.00E+00</c:formatCode>
                <c:ptCount val="27"/>
                <c:pt idx="0">
                  <c:v>0.26509312430402415</c:v>
                </c:pt>
                <c:pt idx="1">
                  <c:v>0.26503822194273585</c:v>
                </c:pt>
                <c:pt idx="2">
                  <c:v>0.26498891004034303</c:v>
                </c:pt>
                <c:pt idx="3">
                  <c:v>0.26490673266419179</c:v>
                </c:pt>
                <c:pt idx="4">
                  <c:v>0.26481255974126305</c:v>
                </c:pt>
                <c:pt idx="5">
                  <c:v>0.26469690029012061</c:v>
                </c:pt>
                <c:pt idx="6">
                  <c:v>0.26453807903690135</c:v>
                </c:pt>
                <c:pt idx="7">
                  <c:v>0.26427871102686457</c:v>
                </c:pt>
                <c:pt idx="8">
                  <c:v>0.26387619171999477</c:v>
                </c:pt>
                <c:pt idx="9">
                  <c:v>0.26309975089353405</c:v>
                </c:pt>
                <c:pt idx="10">
                  <c:v>0.26293676540977506</c:v>
                </c:pt>
                <c:pt idx="11">
                  <c:v>0.26284933925566251</c:v>
                </c:pt>
                <c:pt idx="12">
                  <c:v>0.2630608421260231</c:v>
                </c:pt>
                <c:pt idx="13">
                  <c:v>0.26417521190208049</c:v>
                </c:pt>
                <c:pt idx="14">
                  <c:v>0.26588155587438228</c:v>
                </c:pt>
                <c:pt idx="15">
                  <c:v>0.26590011354368237</c:v>
                </c:pt>
                <c:pt idx="16">
                  <c:v>0.26591588694897272</c:v>
                </c:pt>
                <c:pt idx="17">
                  <c:v>0.26591979802988974</c:v>
                </c:pt>
                <c:pt idx="18">
                  <c:v>0.26591324399582317</c:v>
                </c:pt>
                <c:pt idx="19">
                  <c:v>0.26591952697460841</c:v>
                </c:pt>
                <c:pt idx="20">
                  <c:v>0.26591730066797165</c:v>
                </c:pt>
                <c:pt idx="21">
                  <c:v>0.26590710753418018</c:v>
                </c:pt>
                <c:pt idx="22">
                  <c:v>0.26591310819611125</c:v>
                </c:pt>
                <c:pt idx="23">
                  <c:v>0.26592711396239865</c:v>
                </c:pt>
                <c:pt idx="24">
                  <c:v>0.2659172202350536</c:v>
                </c:pt>
                <c:pt idx="25">
                  <c:v>0.26590853708065959</c:v>
                </c:pt>
                <c:pt idx="26">
                  <c:v>0.26592718559171369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7A6-4E85-AB94-D432F879C8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4423087"/>
        <c:axId val="565766431"/>
      </c:scatterChart>
      <c:valAx>
        <c:axId val="72442308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565766431"/>
        <c:crosses val="autoZero"/>
        <c:crossBetween val="midCat"/>
      </c:valAx>
      <c:valAx>
        <c:axId val="5657664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72442308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/>
              <a:t>Na/(Ca+Mg)-Cl</a:t>
            </a:r>
            <a:endParaRPr lang="zh-CN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'-1.7Ca '!$O$3:$O$29</c:f>
              <c:numCache>
                <c:formatCode>0.00E+00</c:formatCode>
                <c:ptCount val="27"/>
                <c:pt idx="0">
                  <c:v>4.5798999999999999E-2</c:v>
                </c:pt>
                <c:pt idx="1">
                  <c:v>5.0887000000000002E-2</c:v>
                </c:pt>
                <c:pt idx="2">
                  <c:v>5.7258999999999997E-2</c:v>
                </c:pt>
                <c:pt idx="3">
                  <c:v>6.5457000000000001E-2</c:v>
                </c:pt>
                <c:pt idx="4">
                  <c:v>7.6370999999999994E-2</c:v>
                </c:pt>
                <c:pt idx="5">
                  <c:v>9.1686000000000004E-2</c:v>
                </c:pt>
                <c:pt idx="6">
                  <c:v>0.11463</c:v>
                </c:pt>
                <c:pt idx="7">
                  <c:v>0.15298999999999999</c:v>
                </c:pt>
                <c:pt idx="8">
                  <c:v>0.22971</c:v>
                </c:pt>
                <c:pt idx="9">
                  <c:v>0.46165</c:v>
                </c:pt>
                <c:pt idx="10">
                  <c:v>0.56408999999999998</c:v>
                </c:pt>
                <c:pt idx="11">
                  <c:v>0.72494000000000003</c:v>
                </c:pt>
                <c:pt idx="12">
                  <c:v>1.0141</c:v>
                </c:pt>
                <c:pt idx="13">
                  <c:v>1.6871</c:v>
                </c:pt>
                <c:pt idx="14">
                  <c:v>5.0183999999999997</c:v>
                </c:pt>
                <c:pt idx="15">
                  <c:v>6.2530999999999999</c:v>
                </c:pt>
                <c:pt idx="16">
                  <c:v>8.2935999999999996</c:v>
                </c:pt>
                <c:pt idx="17">
                  <c:v>8.8726000000000003</c:v>
                </c:pt>
                <c:pt idx="18">
                  <c:v>9.1936</c:v>
                </c:pt>
                <c:pt idx="19">
                  <c:v>9.5386000000000006</c:v>
                </c:pt>
                <c:pt idx="20">
                  <c:v>9.9106000000000005</c:v>
                </c:pt>
                <c:pt idx="21">
                  <c:v>10.313000000000001</c:v>
                </c:pt>
                <c:pt idx="22">
                  <c:v>10.749000000000001</c:v>
                </c:pt>
                <c:pt idx="23">
                  <c:v>11.223000000000001</c:v>
                </c:pt>
                <c:pt idx="24">
                  <c:v>11.742000000000001</c:v>
                </c:pt>
                <c:pt idx="25">
                  <c:v>12.311</c:v>
                </c:pt>
                <c:pt idx="26" formatCode="General">
                  <c:v>12.936999999999999</c:v>
                </c:pt>
              </c:numCache>
            </c:numRef>
          </c:xVal>
          <c:yVal>
            <c:numRef>
              <c:f>'-1.7Ca '!$AU$3:$AU$29</c:f>
              <c:numCache>
                <c:formatCode>0.00E+00</c:formatCode>
                <c:ptCount val="27"/>
                <c:pt idx="0">
                  <c:v>0.67944484862051602</c:v>
                </c:pt>
                <c:pt idx="1">
                  <c:v>0.68060475772347884</c:v>
                </c:pt>
                <c:pt idx="2">
                  <c:v>0.68198162564499032</c:v>
                </c:pt>
                <c:pt idx="3">
                  <c:v>0.68355987259137796</c:v>
                </c:pt>
                <c:pt idx="4">
                  <c:v>0.68550587581307221</c:v>
                </c:pt>
                <c:pt idx="5">
                  <c:v>0.68803333994840243</c:v>
                </c:pt>
                <c:pt idx="6">
                  <c:v>0.69142896230932349</c:v>
                </c:pt>
                <c:pt idx="7">
                  <c:v>0.69661101635051081</c:v>
                </c:pt>
                <c:pt idx="8">
                  <c:v>0.70618046251529099</c:v>
                </c:pt>
                <c:pt idx="9">
                  <c:v>0.73329469439010841</c:v>
                </c:pt>
                <c:pt idx="10">
                  <c:v>0.74475403333115753</c:v>
                </c:pt>
                <c:pt idx="11">
                  <c:v>0.76190438110013314</c:v>
                </c:pt>
                <c:pt idx="12">
                  <c:v>0.78874696942818279</c:v>
                </c:pt>
                <c:pt idx="13">
                  <c:v>0.82823533784286041</c:v>
                </c:pt>
                <c:pt idx="14">
                  <c:v>0.85447151868335947</c:v>
                </c:pt>
                <c:pt idx="15">
                  <c:v>0.85545237053996359</c:v>
                </c:pt>
                <c:pt idx="16">
                  <c:v>0.86378217053959949</c:v>
                </c:pt>
                <c:pt idx="17">
                  <c:v>0.86985053937074641</c:v>
                </c:pt>
                <c:pt idx="18">
                  <c:v>0.87380618780738872</c:v>
                </c:pt>
                <c:pt idx="19">
                  <c:v>0.87831988642266012</c:v>
                </c:pt>
                <c:pt idx="20">
                  <c:v>0.88302306568560451</c:v>
                </c:pt>
                <c:pt idx="21">
                  <c:v>0.88750444998220013</c:v>
                </c:pt>
                <c:pt idx="22">
                  <c:v>0.89132468504428086</c:v>
                </c:pt>
                <c:pt idx="23">
                  <c:v>0.89423220973782769</c:v>
                </c:pt>
                <c:pt idx="24">
                  <c:v>0.89615980712932664</c:v>
                </c:pt>
                <c:pt idx="25">
                  <c:v>0.89729463037579149</c:v>
                </c:pt>
                <c:pt idx="26">
                  <c:v>0.89794586693811507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A93-4B7D-BA5A-A9CF43155E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7239423"/>
        <c:axId val="814540159"/>
      </c:scatterChart>
      <c:valAx>
        <c:axId val="81723942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814540159"/>
        <c:crosses val="autoZero"/>
        <c:crossBetween val="midCat"/>
      </c:valAx>
      <c:valAx>
        <c:axId val="8145401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817239423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/>
              <a:t>Ca/SO4-Cl</a:t>
            </a:r>
            <a:endParaRPr lang="zh-CN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'-1.7Ca '!$O$3:$O$29</c:f>
              <c:numCache>
                <c:formatCode>0.00E+00</c:formatCode>
                <c:ptCount val="27"/>
                <c:pt idx="0">
                  <c:v>4.5798999999999999E-2</c:v>
                </c:pt>
                <c:pt idx="1">
                  <c:v>5.0887000000000002E-2</c:v>
                </c:pt>
                <c:pt idx="2">
                  <c:v>5.7258999999999997E-2</c:v>
                </c:pt>
                <c:pt idx="3">
                  <c:v>6.5457000000000001E-2</c:v>
                </c:pt>
                <c:pt idx="4">
                  <c:v>7.6370999999999994E-2</c:v>
                </c:pt>
                <c:pt idx="5">
                  <c:v>9.1686000000000004E-2</c:v>
                </c:pt>
                <c:pt idx="6">
                  <c:v>0.11463</c:v>
                </c:pt>
                <c:pt idx="7">
                  <c:v>0.15298999999999999</c:v>
                </c:pt>
                <c:pt idx="8">
                  <c:v>0.22971</c:v>
                </c:pt>
                <c:pt idx="9">
                  <c:v>0.46165</c:v>
                </c:pt>
                <c:pt idx="10">
                  <c:v>0.56408999999999998</c:v>
                </c:pt>
                <c:pt idx="11">
                  <c:v>0.72494000000000003</c:v>
                </c:pt>
                <c:pt idx="12">
                  <c:v>1.0141</c:v>
                </c:pt>
                <c:pt idx="13">
                  <c:v>1.6871</c:v>
                </c:pt>
                <c:pt idx="14">
                  <c:v>5.0183999999999997</c:v>
                </c:pt>
                <c:pt idx="15">
                  <c:v>6.2530999999999999</c:v>
                </c:pt>
                <c:pt idx="16">
                  <c:v>8.2935999999999996</c:v>
                </c:pt>
                <c:pt idx="17">
                  <c:v>8.8726000000000003</c:v>
                </c:pt>
                <c:pt idx="18">
                  <c:v>9.1936</c:v>
                </c:pt>
                <c:pt idx="19">
                  <c:v>9.5386000000000006</c:v>
                </c:pt>
                <c:pt idx="20">
                  <c:v>9.9106000000000005</c:v>
                </c:pt>
                <c:pt idx="21">
                  <c:v>10.313000000000001</c:v>
                </c:pt>
                <c:pt idx="22">
                  <c:v>10.749000000000001</c:v>
                </c:pt>
                <c:pt idx="23">
                  <c:v>11.223000000000001</c:v>
                </c:pt>
                <c:pt idx="24">
                  <c:v>11.742000000000001</c:v>
                </c:pt>
                <c:pt idx="25">
                  <c:v>12.311</c:v>
                </c:pt>
                <c:pt idx="26" formatCode="General">
                  <c:v>12.936999999999999</c:v>
                </c:pt>
              </c:numCache>
            </c:numRef>
          </c:xVal>
          <c:yVal>
            <c:numRef>
              <c:f>'-1.7Ca '!$AW$3:$AW$29</c:f>
              <c:numCache>
                <c:formatCode>0.00E+00</c:formatCode>
                <c:ptCount val="27"/>
                <c:pt idx="0">
                  <c:v>15.27541028480422</c:v>
                </c:pt>
                <c:pt idx="1">
                  <c:v>15.525343309457549</c:v>
                </c:pt>
                <c:pt idx="2">
                  <c:v>15.816770186335404</c:v>
                </c:pt>
                <c:pt idx="3">
                  <c:v>16.166341780376868</c:v>
                </c:pt>
                <c:pt idx="4">
                  <c:v>16.599442531562548</c:v>
                </c:pt>
                <c:pt idx="5">
                  <c:v>17.170226353508834</c:v>
                </c:pt>
                <c:pt idx="6">
                  <c:v>17.990307526624385</c:v>
                </c:pt>
                <c:pt idx="7">
                  <c:v>19.365349958599193</c:v>
                </c:pt>
                <c:pt idx="8">
                  <c:v>22.438465066503593</c:v>
                </c:pt>
                <c:pt idx="9">
                  <c:v>37.343217394182084</c:v>
                </c:pt>
                <c:pt idx="10">
                  <c:v>48.280286559503864</c:v>
                </c:pt>
                <c:pt idx="11">
                  <c:v>74.580367343351782</c:v>
                </c:pt>
                <c:pt idx="12">
                  <c:v>174.8013447432763</c:v>
                </c:pt>
                <c:pt idx="13">
                  <c:v>1548.2341888371695</c:v>
                </c:pt>
                <c:pt idx="14">
                  <c:v>230517985.92691642</c:v>
                </c:pt>
                <c:pt idx="15">
                  <c:v>20577095349.60474</c:v>
                </c:pt>
                <c:pt idx="16">
                  <c:v>32198501872659.18</c:v>
                </c:pt>
                <c:pt idx="17">
                  <c:v>248171809161342.94</c:v>
                </c:pt>
                <c:pt idx="18">
                  <c:v>762288444408454.13</c:v>
                </c:pt>
                <c:pt idx="19">
                  <c:v>2535168993866632</c:v>
                </c:pt>
                <c:pt idx="20">
                  <c:v>9249700433219652</c:v>
                </c:pt>
                <c:pt idx="21">
                  <c:v>3.7634525491901296E+16</c:v>
                </c:pt>
                <c:pt idx="22">
                  <c:v>1.7403100775193798E+17</c:v>
                </c:pt>
                <c:pt idx="23">
                  <c:v>9.3317521740939546E+17</c:v>
                </c:pt>
                <c:pt idx="24">
                  <c:v>5.9214386887899638E+18</c:v>
                </c:pt>
                <c:pt idx="25">
                  <c:v>4.543483096085409E+19</c:v>
                </c:pt>
                <c:pt idx="26">
                  <c:v>4.3222188643766154E+20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873-40EB-B0BB-58BFB1438A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8036223"/>
        <c:axId val="814557631"/>
      </c:scatterChart>
      <c:valAx>
        <c:axId val="45803622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814557631"/>
        <c:crosses val="autoZero"/>
        <c:crossBetween val="midCat"/>
      </c:valAx>
      <c:valAx>
        <c:axId val="8145576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458036223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/>
              <a:t>Ca/Na-Cl</a:t>
            </a:r>
            <a:endParaRPr lang="zh-CN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'-0.7Ca'!$O$3:$O$28</c:f>
              <c:numCache>
                <c:formatCode>0.00E+00</c:formatCode>
                <c:ptCount val="26"/>
                <c:pt idx="0">
                  <c:v>4.5805999999999999E-2</c:v>
                </c:pt>
                <c:pt idx="1">
                  <c:v>5.0895999999999997E-2</c:v>
                </c:pt>
                <c:pt idx="2">
                  <c:v>5.7272000000000003E-2</c:v>
                </c:pt>
                <c:pt idx="3">
                  <c:v>6.5473000000000003E-2</c:v>
                </c:pt>
                <c:pt idx="4">
                  <c:v>7.6393000000000003E-2</c:v>
                </c:pt>
                <c:pt idx="5">
                  <c:v>9.1717000000000007E-2</c:v>
                </c:pt>
                <c:pt idx="6">
                  <c:v>0.11468</c:v>
                </c:pt>
                <c:pt idx="7">
                  <c:v>0.15307999999999999</c:v>
                </c:pt>
                <c:pt idx="8">
                  <c:v>0.22991</c:v>
                </c:pt>
                <c:pt idx="9">
                  <c:v>0.46245999999999998</c:v>
                </c:pt>
                <c:pt idx="10">
                  <c:v>0.56528999999999996</c:v>
                </c:pt>
                <c:pt idx="11">
                  <c:v>0.72692999999999997</c:v>
                </c:pt>
                <c:pt idx="12">
                  <c:v>1.018</c:v>
                </c:pt>
                <c:pt idx="13">
                  <c:v>1.6979</c:v>
                </c:pt>
                <c:pt idx="14">
                  <c:v>5.1147999999999998</c:v>
                </c:pt>
                <c:pt idx="15">
                  <c:v>6.4035000000000002</c:v>
                </c:pt>
                <c:pt idx="16">
                  <c:v>8.5602</c:v>
                </c:pt>
                <c:pt idx="17">
                  <c:v>8.8585999999999991</c:v>
                </c:pt>
                <c:pt idx="18">
                  <c:v>9.1784999999999997</c:v>
                </c:pt>
                <c:pt idx="19">
                  <c:v>9.5222999999999995</c:v>
                </c:pt>
                <c:pt idx="20">
                  <c:v>9.8930000000000007</c:v>
                </c:pt>
                <c:pt idx="21">
                  <c:v>10.294</c:v>
                </c:pt>
                <c:pt idx="22">
                  <c:v>10.728</c:v>
                </c:pt>
                <c:pt idx="23">
                  <c:v>11.201000000000001</c:v>
                </c:pt>
                <c:pt idx="24">
                  <c:v>11.717000000000001</c:v>
                </c:pt>
                <c:pt idx="25">
                  <c:v>12.282999999999999</c:v>
                </c:pt>
              </c:numCache>
            </c:numRef>
          </c:xVal>
          <c:yVal>
            <c:numRef>
              <c:f>'-0.7Ca'!$AX$3:$AX$28</c:f>
              <c:numCache>
                <c:formatCode>0.00E+00</c:formatCode>
                <c:ptCount val="26"/>
                <c:pt idx="0">
                  <c:v>1.2079036383136705</c:v>
                </c:pt>
                <c:pt idx="1">
                  <c:v>1.2032236500037141</c:v>
                </c:pt>
                <c:pt idx="2">
                  <c:v>1.1977151158951331</c:v>
                </c:pt>
                <c:pt idx="3">
                  <c:v>1.1911917697376024</c:v>
                </c:pt>
                <c:pt idx="4">
                  <c:v>1.1831565381183702</c:v>
                </c:pt>
                <c:pt idx="5">
                  <c:v>1.1728099173553719</c:v>
                </c:pt>
                <c:pt idx="6">
                  <c:v>1.1587532673791483</c:v>
                </c:pt>
                <c:pt idx="7">
                  <c:v>1.1376493084010033</c:v>
                </c:pt>
                <c:pt idx="8">
                  <c:v>1.1002222369643093</c:v>
                </c:pt>
                <c:pt idx="9">
                  <c:v>1.0037332005973121</c:v>
                </c:pt>
                <c:pt idx="10">
                  <c:v>0.96635170960505756</c:v>
                </c:pt>
                <c:pt idx="11">
                  <c:v>0.91355672013127953</c:v>
                </c:pt>
                <c:pt idx="12">
                  <c:v>0.83605442176870748</c:v>
                </c:pt>
                <c:pt idx="13">
                  <c:v>0.72537763670336108</c:v>
                </c:pt>
                <c:pt idx="14">
                  <c:v>0.64916151809355704</c:v>
                </c:pt>
                <c:pt idx="15">
                  <c:v>0.64759779161282749</c:v>
                </c:pt>
                <c:pt idx="16">
                  <c:v>0.62711417651451917</c:v>
                </c:pt>
                <c:pt idx="17">
                  <c:v>0.61920529801324498</c:v>
                </c:pt>
                <c:pt idx="18">
                  <c:v>0.60851395091572091</c:v>
                </c:pt>
                <c:pt idx="19">
                  <c:v>0.59436831088819553</c:v>
                </c:pt>
                <c:pt idx="20">
                  <c:v>0.57623446231041164</c:v>
                </c:pt>
                <c:pt idx="21">
                  <c:v>0.55364775508712971</c:v>
                </c:pt>
                <c:pt idx="22">
                  <c:v>0.52657038698822212</c:v>
                </c:pt>
                <c:pt idx="23">
                  <c:v>0.49514856471378216</c:v>
                </c:pt>
                <c:pt idx="24">
                  <c:v>0.45986713309156269</c:v>
                </c:pt>
                <c:pt idx="25">
                  <c:v>0.42162625520450647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162-46A7-AD80-BC07540BE9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6999263"/>
        <c:axId val="814546815"/>
      </c:scatterChart>
      <c:valAx>
        <c:axId val="81699926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814546815"/>
        <c:crosses val="autoZero"/>
        <c:crossBetween val="midCat"/>
      </c:valAx>
      <c:valAx>
        <c:axId val="8145468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816999263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/>
              <a:t>Ca/Na-Cl</a:t>
            </a:r>
            <a:endParaRPr lang="zh-CN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'-1.7Ca '!$O$3:$O$29</c:f>
              <c:numCache>
                <c:formatCode>0.00E+00</c:formatCode>
                <c:ptCount val="27"/>
                <c:pt idx="0">
                  <c:v>4.5798999999999999E-2</c:v>
                </c:pt>
                <c:pt idx="1">
                  <c:v>5.0887000000000002E-2</c:v>
                </c:pt>
                <c:pt idx="2">
                  <c:v>5.7258999999999997E-2</c:v>
                </c:pt>
                <c:pt idx="3">
                  <c:v>6.5457000000000001E-2</c:v>
                </c:pt>
                <c:pt idx="4">
                  <c:v>7.6370999999999994E-2</c:v>
                </c:pt>
                <c:pt idx="5">
                  <c:v>9.1686000000000004E-2</c:v>
                </c:pt>
                <c:pt idx="6">
                  <c:v>0.11463</c:v>
                </c:pt>
                <c:pt idx="7">
                  <c:v>0.15298999999999999</c:v>
                </c:pt>
                <c:pt idx="8">
                  <c:v>0.22971</c:v>
                </c:pt>
                <c:pt idx="9">
                  <c:v>0.46165</c:v>
                </c:pt>
                <c:pt idx="10">
                  <c:v>0.56408999999999998</c:v>
                </c:pt>
                <c:pt idx="11">
                  <c:v>0.72494000000000003</c:v>
                </c:pt>
                <c:pt idx="12">
                  <c:v>1.0141</c:v>
                </c:pt>
                <c:pt idx="13">
                  <c:v>1.6871</c:v>
                </c:pt>
                <c:pt idx="14">
                  <c:v>5.0183999999999997</c:v>
                </c:pt>
                <c:pt idx="15">
                  <c:v>6.2530999999999999</c:v>
                </c:pt>
                <c:pt idx="16">
                  <c:v>8.2935999999999996</c:v>
                </c:pt>
                <c:pt idx="17">
                  <c:v>8.8726000000000003</c:v>
                </c:pt>
                <c:pt idx="18">
                  <c:v>9.1936</c:v>
                </c:pt>
                <c:pt idx="19">
                  <c:v>9.5386000000000006</c:v>
                </c:pt>
                <c:pt idx="20">
                  <c:v>9.9106000000000005</c:v>
                </c:pt>
                <c:pt idx="21">
                  <c:v>10.313000000000001</c:v>
                </c:pt>
                <c:pt idx="22">
                  <c:v>10.749000000000001</c:v>
                </c:pt>
                <c:pt idx="23">
                  <c:v>11.223000000000001</c:v>
                </c:pt>
                <c:pt idx="24">
                  <c:v>11.742000000000001</c:v>
                </c:pt>
                <c:pt idx="25">
                  <c:v>12.311</c:v>
                </c:pt>
                <c:pt idx="26" formatCode="General">
                  <c:v>12.936999999999999</c:v>
                </c:pt>
              </c:numCache>
            </c:numRef>
          </c:xVal>
          <c:yVal>
            <c:numRef>
              <c:f>'-1.7Ca '!$AX$3:$AX$29</c:f>
              <c:numCache>
                <c:formatCode>0.00E+00</c:formatCode>
                <c:ptCount val="27"/>
                <c:pt idx="0">
                  <c:v>1.0112017132031956</c:v>
                </c:pt>
                <c:pt idx="1">
                  <c:v>1.0092681841773561</c:v>
                </c:pt>
                <c:pt idx="2">
                  <c:v>1.0069860937191062</c:v>
                </c:pt>
                <c:pt idx="3">
                  <c:v>1.0043829296424451</c:v>
                </c:pt>
                <c:pt idx="4">
                  <c:v>1.0011867088607596</c:v>
                </c:pt>
                <c:pt idx="5">
                  <c:v>0.99707445712637532</c:v>
                </c:pt>
                <c:pt idx="6">
                  <c:v>0.99159081915314595</c:v>
                </c:pt>
                <c:pt idx="7">
                  <c:v>0.98335476850019787</c:v>
                </c:pt>
                <c:pt idx="8">
                  <c:v>0.96853914047677969</c:v>
                </c:pt>
                <c:pt idx="9">
                  <c:v>0.92903013337724349</c:v>
                </c:pt>
                <c:pt idx="10">
                  <c:v>0.91329557713052856</c:v>
                </c:pt>
                <c:pt idx="11">
                  <c:v>0.89073733928102861</c:v>
                </c:pt>
                <c:pt idx="12">
                  <c:v>0.85759268283540135</c:v>
                </c:pt>
                <c:pt idx="13">
                  <c:v>0.81345778455877404</c:v>
                </c:pt>
                <c:pt idx="14">
                  <c:v>0.78812860676009899</c:v>
                </c:pt>
                <c:pt idx="15">
                  <c:v>0.78745414085523535</c:v>
                </c:pt>
                <c:pt idx="16">
                  <c:v>0.7796318128230707</c:v>
                </c:pt>
                <c:pt idx="17">
                  <c:v>0.77384080698482671</c:v>
                </c:pt>
                <c:pt idx="18">
                  <c:v>0.77011494252873558</c:v>
                </c:pt>
                <c:pt idx="19">
                  <c:v>0.76589789079440174</c:v>
                </c:pt>
                <c:pt idx="20">
                  <c:v>0.76155422326781508</c:v>
                </c:pt>
                <c:pt idx="21">
                  <c:v>0.75746636035444692</c:v>
                </c:pt>
                <c:pt idx="22">
                  <c:v>0.75401462407724873</c:v>
                </c:pt>
                <c:pt idx="23">
                  <c:v>0.75144915396213774</c:v>
                </c:pt>
                <c:pt idx="24">
                  <c:v>0.74977581347681277</c:v>
                </c:pt>
                <c:pt idx="25">
                  <c:v>0.74880865102639294</c:v>
                </c:pt>
                <c:pt idx="26">
                  <c:v>0.74830683370636275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436-4F12-9052-1A7BC81F90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6999263"/>
        <c:axId val="814546815"/>
      </c:scatterChart>
      <c:valAx>
        <c:axId val="81699926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814546815"/>
        <c:crosses val="autoZero"/>
        <c:crossBetween val="midCat"/>
      </c:valAx>
      <c:valAx>
        <c:axId val="8145468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816999263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/>
              <a:t>SO4/Cl-Cl</a:t>
            </a:r>
            <a:endParaRPr lang="zh-CN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'-1.7Ca '!$AY$1</c:f>
              <c:strCache>
                <c:ptCount val="1"/>
                <c:pt idx="0">
                  <c:v>SO4/Cl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'-1.7Ca '!$O$3:$O$29</c:f>
              <c:numCache>
                <c:formatCode>0.00E+00</c:formatCode>
                <c:ptCount val="27"/>
                <c:pt idx="0">
                  <c:v>4.5798999999999999E-2</c:v>
                </c:pt>
                <c:pt idx="1">
                  <c:v>5.0887000000000002E-2</c:v>
                </c:pt>
                <c:pt idx="2">
                  <c:v>5.7258999999999997E-2</c:v>
                </c:pt>
                <c:pt idx="3">
                  <c:v>6.5457000000000001E-2</c:v>
                </c:pt>
                <c:pt idx="4">
                  <c:v>7.6370999999999994E-2</c:v>
                </c:pt>
                <c:pt idx="5">
                  <c:v>9.1686000000000004E-2</c:v>
                </c:pt>
                <c:pt idx="6">
                  <c:v>0.11463</c:v>
                </c:pt>
                <c:pt idx="7">
                  <c:v>0.15298999999999999</c:v>
                </c:pt>
                <c:pt idx="8">
                  <c:v>0.22971</c:v>
                </c:pt>
                <c:pt idx="9">
                  <c:v>0.46165</c:v>
                </c:pt>
                <c:pt idx="10">
                  <c:v>0.56408999999999998</c:v>
                </c:pt>
                <c:pt idx="11">
                  <c:v>0.72494000000000003</c:v>
                </c:pt>
                <c:pt idx="12">
                  <c:v>1.0141</c:v>
                </c:pt>
                <c:pt idx="13">
                  <c:v>1.6871</c:v>
                </c:pt>
                <c:pt idx="14">
                  <c:v>5.0183999999999997</c:v>
                </c:pt>
                <c:pt idx="15">
                  <c:v>6.2530999999999999</c:v>
                </c:pt>
                <c:pt idx="16">
                  <c:v>8.2935999999999996</c:v>
                </c:pt>
                <c:pt idx="17">
                  <c:v>8.8726000000000003</c:v>
                </c:pt>
                <c:pt idx="18">
                  <c:v>9.1936</c:v>
                </c:pt>
                <c:pt idx="19">
                  <c:v>9.5386000000000006</c:v>
                </c:pt>
                <c:pt idx="20">
                  <c:v>9.9106000000000005</c:v>
                </c:pt>
                <c:pt idx="21">
                  <c:v>10.313000000000001</c:v>
                </c:pt>
                <c:pt idx="22">
                  <c:v>10.749000000000001</c:v>
                </c:pt>
                <c:pt idx="23">
                  <c:v>11.223000000000001</c:v>
                </c:pt>
                <c:pt idx="24">
                  <c:v>11.742000000000001</c:v>
                </c:pt>
                <c:pt idx="25">
                  <c:v>12.311</c:v>
                </c:pt>
                <c:pt idx="26" formatCode="General">
                  <c:v>12.936999999999999</c:v>
                </c:pt>
              </c:numCache>
            </c:numRef>
          </c:xVal>
          <c:yVal>
            <c:numRef>
              <c:f>'-1.7Ca '!$AY$3:$AY$29</c:f>
              <c:numCache>
                <c:formatCode>0.00E+00</c:formatCode>
                <c:ptCount val="27"/>
                <c:pt idx="0">
                  <c:v>1.7548636433109895E-2</c:v>
                </c:pt>
                <c:pt idx="1">
                  <c:v>1.7229547821644035E-2</c:v>
                </c:pt>
                <c:pt idx="2">
                  <c:v>1.687071028135315E-2</c:v>
                </c:pt>
                <c:pt idx="3">
                  <c:v>1.6458132820019247E-2</c:v>
                </c:pt>
                <c:pt idx="4">
                  <c:v>1.5972031268413404E-2</c:v>
                </c:pt>
                <c:pt idx="5">
                  <c:v>1.5370939947211134E-2</c:v>
                </c:pt>
                <c:pt idx="6">
                  <c:v>1.4580825263892525E-2</c:v>
                </c:pt>
                <c:pt idx="7">
                  <c:v>1.3419831361526899E-2</c:v>
                </c:pt>
                <c:pt idx="8">
                  <c:v>1.1390013495276654E-2</c:v>
                </c:pt>
                <c:pt idx="9">
                  <c:v>6.5454348532437995E-3</c:v>
                </c:pt>
                <c:pt idx="10">
                  <c:v>4.9738516903331028E-3</c:v>
                </c:pt>
                <c:pt idx="11">
                  <c:v>3.1392942864237041E-3</c:v>
                </c:pt>
                <c:pt idx="12">
                  <c:v>1.2906025046839562E-3</c:v>
                </c:pt>
                <c:pt idx="13">
                  <c:v>1.3880030822120798E-4</c:v>
                </c:pt>
                <c:pt idx="14">
                  <c:v>9.0903475211222707E-10</c:v>
                </c:pt>
                <c:pt idx="15">
                  <c:v>1.0175592905918664E-11</c:v>
                </c:pt>
                <c:pt idx="16">
                  <c:v>6.4386997202662298E-15</c:v>
                </c:pt>
                <c:pt idx="17">
                  <c:v>8.2918197597096682E-16</c:v>
                </c:pt>
                <c:pt idx="18">
                  <c:v>2.6864340410720503E-16</c:v>
                </c:pt>
                <c:pt idx="19">
                  <c:v>8.033673704736544E-17</c:v>
                </c:pt>
                <c:pt idx="20">
                  <c:v>2.1893729945714688E-17</c:v>
                </c:pt>
                <c:pt idx="21">
                  <c:v>5.3518859691651312E-18</c:v>
                </c:pt>
                <c:pt idx="22">
                  <c:v>1.1521071727602567E-18</c:v>
                </c:pt>
                <c:pt idx="23">
                  <c:v>2.1414060411654637E-19</c:v>
                </c:pt>
                <c:pt idx="24">
                  <c:v>3.3670584227559186E-20</c:v>
                </c:pt>
                <c:pt idx="25">
                  <c:v>4.3824222240272928E-21</c:v>
                </c:pt>
                <c:pt idx="26">
                  <c:v>4.6040040194790138E-22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7C5-4387-8319-E203E3B566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8034223"/>
        <c:axId val="814548479"/>
      </c:scatterChart>
      <c:valAx>
        <c:axId val="45803422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814548479"/>
        <c:crosses val="autoZero"/>
        <c:crossBetween val="midCat"/>
      </c:valAx>
      <c:valAx>
        <c:axId val="8145484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458034223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/>
              <a:t>(Mg+Ca)/Cl-Cl</a:t>
            </a:r>
            <a:endParaRPr lang="zh-CN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'-1.7Ca '!$AZ$1</c:f>
              <c:strCache>
                <c:ptCount val="1"/>
                <c:pt idx="0">
                  <c:v>(Mg+Ca)/Cl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'-1.7Ca '!$O$3:$O$29</c:f>
              <c:numCache>
                <c:formatCode>0.00E+00</c:formatCode>
                <c:ptCount val="27"/>
                <c:pt idx="0">
                  <c:v>4.5798999999999999E-2</c:v>
                </c:pt>
                <c:pt idx="1">
                  <c:v>5.0887000000000002E-2</c:v>
                </c:pt>
                <c:pt idx="2">
                  <c:v>5.7258999999999997E-2</c:v>
                </c:pt>
                <c:pt idx="3">
                  <c:v>6.5457000000000001E-2</c:v>
                </c:pt>
                <c:pt idx="4">
                  <c:v>7.6370999999999994E-2</c:v>
                </c:pt>
                <c:pt idx="5">
                  <c:v>9.1686000000000004E-2</c:v>
                </c:pt>
                <c:pt idx="6">
                  <c:v>0.11463</c:v>
                </c:pt>
                <c:pt idx="7">
                  <c:v>0.15298999999999999</c:v>
                </c:pt>
                <c:pt idx="8">
                  <c:v>0.22971</c:v>
                </c:pt>
                <c:pt idx="9">
                  <c:v>0.46165</c:v>
                </c:pt>
                <c:pt idx="10">
                  <c:v>0.56408999999999998</c:v>
                </c:pt>
                <c:pt idx="11">
                  <c:v>0.72494000000000003</c:v>
                </c:pt>
                <c:pt idx="12">
                  <c:v>1.0141</c:v>
                </c:pt>
                <c:pt idx="13">
                  <c:v>1.6871</c:v>
                </c:pt>
                <c:pt idx="14">
                  <c:v>5.0183999999999997</c:v>
                </c:pt>
                <c:pt idx="15">
                  <c:v>6.2530999999999999</c:v>
                </c:pt>
                <c:pt idx="16">
                  <c:v>8.2935999999999996</c:v>
                </c:pt>
                <c:pt idx="17">
                  <c:v>8.8726000000000003</c:v>
                </c:pt>
                <c:pt idx="18">
                  <c:v>9.1936</c:v>
                </c:pt>
                <c:pt idx="19">
                  <c:v>9.5386000000000006</c:v>
                </c:pt>
                <c:pt idx="20">
                  <c:v>9.9106000000000005</c:v>
                </c:pt>
                <c:pt idx="21">
                  <c:v>10.313000000000001</c:v>
                </c:pt>
                <c:pt idx="22">
                  <c:v>10.749000000000001</c:v>
                </c:pt>
                <c:pt idx="23">
                  <c:v>11.223000000000001</c:v>
                </c:pt>
                <c:pt idx="24">
                  <c:v>11.742000000000001</c:v>
                </c:pt>
                <c:pt idx="25">
                  <c:v>12.311</c:v>
                </c:pt>
                <c:pt idx="26" formatCode="General">
                  <c:v>12.936999999999999</c:v>
                </c:pt>
              </c:numCache>
            </c:numRef>
          </c:xVal>
          <c:yVal>
            <c:numRef>
              <c:f>'-1.7Ca '!$AZ$3:$AZ$29</c:f>
              <c:numCache>
                <c:formatCode>0.00E+00</c:formatCode>
                <c:ptCount val="27"/>
                <c:pt idx="0">
                  <c:v>0.39016135723487411</c:v>
                </c:pt>
                <c:pt idx="1">
                  <c:v>0.38941576434059777</c:v>
                </c:pt>
                <c:pt idx="2">
                  <c:v>0.38855725737438657</c:v>
                </c:pt>
                <c:pt idx="3">
                  <c:v>0.38753991169775576</c:v>
                </c:pt>
                <c:pt idx="4">
                  <c:v>0.3863023922693169</c:v>
                </c:pt>
                <c:pt idx="5">
                  <c:v>0.38471522369827454</c:v>
                </c:pt>
                <c:pt idx="6">
                  <c:v>0.38259617901073018</c:v>
                </c:pt>
                <c:pt idx="7">
                  <c:v>0.37937773710700051</c:v>
                </c:pt>
                <c:pt idx="8">
                  <c:v>0.37366679726611812</c:v>
                </c:pt>
                <c:pt idx="9">
                  <c:v>0.35879129210440813</c:v>
                </c:pt>
                <c:pt idx="10">
                  <c:v>0.35305181797230939</c:v>
                </c:pt>
                <c:pt idx="11">
                  <c:v>0.34498993020112012</c:v>
                </c:pt>
                <c:pt idx="12">
                  <c:v>0.33351740459520757</c:v>
                </c:pt>
                <c:pt idx="13">
                  <c:v>0.31896153162231045</c:v>
                </c:pt>
                <c:pt idx="14">
                  <c:v>0.31116491311971944</c:v>
                </c:pt>
                <c:pt idx="15">
                  <c:v>0.31082982840511103</c:v>
                </c:pt>
                <c:pt idx="16">
                  <c:v>0.3078506318124819</c:v>
                </c:pt>
                <c:pt idx="17">
                  <c:v>0.30570745891846807</c:v>
                </c:pt>
                <c:pt idx="18">
                  <c:v>0.30431604594500528</c:v>
                </c:pt>
                <c:pt idx="19">
                  <c:v>0.3027593147841402</c:v>
                </c:pt>
                <c:pt idx="20">
                  <c:v>0.30114422941093372</c:v>
                </c:pt>
                <c:pt idx="21">
                  <c:v>0.29961214001745368</c:v>
                </c:pt>
                <c:pt idx="22">
                  <c:v>0.29833472881198247</c:v>
                </c:pt>
                <c:pt idx="23">
                  <c:v>0.29738037957765306</c:v>
                </c:pt>
                <c:pt idx="24">
                  <c:v>0.29672968829841589</c:v>
                </c:pt>
                <c:pt idx="25">
                  <c:v>0.2963447323531801</c:v>
                </c:pt>
                <c:pt idx="26">
                  <c:v>0.29615057586766635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465-4BFC-8A31-BD7DFAF36F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1830191"/>
        <c:axId val="814554303"/>
      </c:scatterChart>
      <c:valAx>
        <c:axId val="56183019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814554303"/>
        <c:crosses val="autoZero"/>
        <c:crossBetween val="midCat"/>
      </c:valAx>
      <c:valAx>
        <c:axId val="8145543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56183019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/>
              <a:t>Ca/(SO4+HCO3)-Cl</a:t>
            </a:r>
            <a:endParaRPr lang="zh-CN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'-1.7Ca '!$O$3:$O$29</c:f>
              <c:numCache>
                <c:formatCode>0.00E+00</c:formatCode>
                <c:ptCount val="27"/>
                <c:pt idx="0">
                  <c:v>4.5798999999999999E-2</c:v>
                </c:pt>
                <c:pt idx="1">
                  <c:v>5.0887000000000002E-2</c:v>
                </c:pt>
                <c:pt idx="2">
                  <c:v>5.7258999999999997E-2</c:v>
                </c:pt>
                <c:pt idx="3">
                  <c:v>6.5457000000000001E-2</c:v>
                </c:pt>
                <c:pt idx="4">
                  <c:v>7.6370999999999994E-2</c:v>
                </c:pt>
                <c:pt idx="5">
                  <c:v>9.1686000000000004E-2</c:v>
                </c:pt>
                <c:pt idx="6">
                  <c:v>0.11463</c:v>
                </c:pt>
                <c:pt idx="7">
                  <c:v>0.15298999999999999</c:v>
                </c:pt>
                <c:pt idx="8">
                  <c:v>0.22971</c:v>
                </c:pt>
                <c:pt idx="9">
                  <c:v>0.46165</c:v>
                </c:pt>
                <c:pt idx="10">
                  <c:v>0.56408999999999998</c:v>
                </c:pt>
                <c:pt idx="11">
                  <c:v>0.72494000000000003</c:v>
                </c:pt>
                <c:pt idx="12">
                  <c:v>1.0141</c:v>
                </c:pt>
                <c:pt idx="13">
                  <c:v>1.6871</c:v>
                </c:pt>
                <c:pt idx="14">
                  <c:v>5.0183999999999997</c:v>
                </c:pt>
                <c:pt idx="15">
                  <c:v>6.2530999999999999</c:v>
                </c:pt>
                <c:pt idx="16">
                  <c:v>8.2935999999999996</c:v>
                </c:pt>
                <c:pt idx="17">
                  <c:v>8.8726000000000003</c:v>
                </c:pt>
                <c:pt idx="18">
                  <c:v>9.1936</c:v>
                </c:pt>
                <c:pt idx="19">
                  <c:v>9.5386000000000006</c:v>
                </c:pt>
                <c:pt idx="20">
                  <c:v>9.9106000000000005</c:v>
                </c:pt>
                <c:pt idx="21">
                  <c:v>10.313000000000001</c:v>
                </c:pt>
                <c:pt idx="22">
                  <c:v>10.749000000000001</c:v>
                </c:pt>
                <c:pt idx="23">
                  <c:v>11.223000000000001</c:v>
                </c:pt>
                <c:pt idx="24">
                  <c:v>11.742000000000001</c:v>
                </c:pt>
                <c:pt idx="25">
                  <c:v>12.311</c:v>
                </c:pt>
                <c:pt idx="26" formatCode="General">
                  <c:v>12.936999999999999</c:v>
                </c:pt>
              </c:numCache>
            </c:numRef>
          </c:xVal>
          <c:yVal>
            <c:numRef>
              <c:f>'-1.7Ca '!$BA$3:$BA$29</c:f>
              <c:numCache>
                <c:formatCode>0.00E+00</c:formatCode>
                <c:ptCount val="27"/>
                <c:pt idx="0">
                  <c:v>3.5370108412248884</c:v>
                </c:pt>
                <c:pt idx="1">
                  <c:v>3.5669363967967804</c:v>
                </c:pt>
                <c:pt idx="2">
                  <c:v>3.6025181552390833</c:v>
                </c:pt>
                <c:pt idx="3">
                  <c:v>3.6460317792618335</c:v>
                </c:pt>
                <c:pt idx="4">
                  <c:v>3.7009010984993873</c:v>
                </c:pt>
                <c:pt idx="5">
                  <c:v>3.7739792258024267</c:v>
                </c:pt>
                <c:pt idx="6">
                  <c:v>3.8788199326634074</c:v>
                </c:pt>
                <c:pt idx="7">
                  <c:v>4.0496440175597641</c:v>
                </c:pt>
                <c:pt idx="8">
                  <c:v>4.4017574639734889</c:v>
                </c:pt>
                <c:pt idx="9">
                  <c:v>5.7422890787605532</c:v>
                </c:pt>
                <c:pt idx="10">
                  <c:v>6.5254567964275214</c:v>
                </c:pt>
                <c:pt idx="11">
                  <c:v>8.0659417948181797</c:v>
                </c:pt>
                <c:pt idx="12">
                  <c:v>12.288240286177745</c:v>
                </c:pt>
                <c:pt idx="13">
                  <c:v>38.496783174606875</c:v>
                </c:pt>
                <c:pt idx="14">
                  <c:v>23439.957851407249</c:v>
                </c:pt>
                <c:pt idx="15">
                  <c:v>245967.37729508735</c:v>
                </c:pt>
                <c:pt idx="16">
                  <c:v>10624069.653204897</c:v>
                </c:pt>
                <c:pt idx="17">
                  <c:v>29383928.540981688</c:v>
                </c:pt>
                <c:pt idx="18">
                  <c:v>51174228.692848325</c:v>
                </c:pt>
                <c:pt idx="19">
                  <c:v>92575645.892746374</c:v>
                </c:pt>
                <c:pt idx="20">
                  <c:v>175452396.3572287</c:v>
                </c:pt>
                <c:pt idx="21">
                  <c:v>352103600.46207982</c:v>
                </c:pt>
                <c:pt idx="22">
                  <c:v>757060555.93106699</c:v>
                </c:pt>
                <c:pt idx="23">
                  <c:v>1763822253.8427103</c:v>
                </c:pt>
                <c:pt idx="24">
                  <c:v>4498481991.8940086</c:v>
                </c:pt>
                <c:pt idx="25">
                  <c:v>12683292799.274128</c:v>
                </c:pt>
                <c:pt idx="26">
                  <c:v>39980121750.557053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AAD-406D-AD4A-1BB7773585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0421439"/>
        <c:axId val="814563871"/>
      </c:scatterChart>
      <c:valAx>
        <c:axId val="65042143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814563871"/>
        <c:crosses val="autoZero"/>
        <c:crossBetween val="midCat"/>
      </c:valAx>
      <c:valAx>
        <c:axId val="8145638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6504214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/>
              <a:t>Sr-Cl</a:t>
            </a:r>
            <a:endParaRPr lang="zh-CN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'-1.7Ca '!$O$3:$O$29</c:f>
              <c:numCache>
                <c:formatCode>0.00E+00</c:formatCode>
                <c:ptCount val="27"/>
                <c:pt idx="0">
                  <c:v>4.5798999999999999E-2</c:v>
                </c:pt>
                <c:pt idx="1">
                  <c:v>5.0887000000000002E-2</c:v>
                </c:pt>
                <c:pt idx="2">
                  <c:v>5.7258999999999997E-2</c:v>
                </c:pt>
                <c:pt idx="3">
                  <c:v>6.5457000000000001E-2</c:v>
                </c:pt>
                <c:pt idx="4">
                  <c:v>7.6370999999999994E-2</c:v>
                </c:pt>
                <c:pt idx="5">
                  <c:v>9.1686000000000004E-2</c:v>
                </c:pt>
                <c:pt idx="6">
                  <c:v>0.11463</c:v>
                </c:pt>
                <c:pt idx="7">
                  <c:v>0.15298999999999999</c:v>
                </c:pt>
                <c:pt idx="8">
                  <c:v>0.22971</c:v>
                </c:pt>
                <c:pt idx="9">
                  <c:v>0.46165</c:v>
                </c:pt>
                <c:pt idx="10">
                  <c:v>0.56408999999999998</c:v>
                </c:pt>
                <c:pt idx="11">
                  <c:v>0.72494000000000003</c:v>
                </c:pt>
                <c:pt idx="12">
                  <c:v>1.0141</c:v>
                </c:pt>
                <c:pt idx="13">
                  <c:v>1.6871</c:v>
                </c:pt>
                <c:pt idx="14">
                  <c:v>5.0183999999999997</c:v>
                </c:pt>
                <c:pt idx="15">
                  <c:v>6.2530999999999999</c:v>
                </c:pt>
                <c:pt idx="16">
                  <c:v>8.2935999999999996</c:v>
                </c:pt>
                <c:pt idx="17">
                  <c:v>8.8726000000000003</c:v>
                </c:pt>
                <c:pt idx="18">
                  <c:v>9.1936</c:v>
                </c:pt>
                <c:pt idx="19">
                  <c:v>9.5386000000000006</c:v>
                </c:pt>
                <c:pt idx="20">
                  <c:v>9.9106000000000005</c:v>
                </c:pt>
                <c:pt idx="21">
                  <c:v>10.313000000000001</c:v>
                </c:pt>
                <c:pt idx="22">
                  <c:v>10.749000000000001</c:v>
                </c:pt>
                <c:pt idx="23">
                  <c:v>11.223000000000001</c:v>
                </c:pt>
                <c:pt idx="24">
                  <c:v>11.742000000000001</c:v>
                </c:pt>
                <c:pt idx="25">
                  <c:v>12.311</c:v>
                </c:pt>
                <c:pt idx="26" formatCode="General">
                  <c:v>12.936999999999999</c:v>
                </c:pt>
              </c:numCache>
            </c:numRef>
          </c:xVal>
          <c:yVal>
            <c:numRef>
              <c:f>'-1.7Ca '!$AO$3:$AO$29</c:f>
              <c:numCache>
                <c:formatCode>0.00E+00</c:formatCode>
                <c:ptCount val="27"/>
                <c:pt idx="0">
                  <c:v>2.5842000000000001E-5</c:v>
                </c:pt>
                <c:pt idx="1">
                  <c:v>2.8660999999999999E-5</c:v>
                </c:pt>
                <c:pt idx="2">
                  <c:v>3.2181999999999998E-5</c:v>
                </c:pt>
                <c:pt idx="3">
                  <c:v>3.6698E-5</c:v>
                </c:pt>
                <c:pt idx="4">
                  <c:v>4.2685000000000002E-5</c:v>
                </c:pt>
                <c:pt idx="5">
                  <c:v>5.1044000000000001E-5</c:v>
                </c:pt>
                <c:pt idx="6">
                  <c:v>6.3479000000000007E-5</c:v>
                </c:pt>
                <c:pt idx="7">
                  <c:v>8.4037999999999997E-5</c:v>
                </c:pt>
                <c:pt idx="8">
                  <c:v>1.2436000000000001E-4</c:v>
                </c:pt>
                <c:pt idx="9">
                  <c:v>2.4031000000000001E-4</c:v>
                </c:pt>
                <c:pt idx="10">
                  <c:v>2.8907999999999999E-4</c:v>
                </c:pt>
                <c:pt idx="11">
                  <c:v>3.6320999999999999E-4</c:v>
                </c:pt>
                <c:pt idx="12">
                  <c:v>4.9142999999999995E-4</c:v>
                </c:pt>
                <c:pt idx="13">
                  <c:v>7.8231999999999998E-4</c:v>
                </c:pt>
                <c:pt idx="14">
                  <c:v>2.2745E-3</c:v>
                </c:pt>
                <c:pt idx="15">
                  <c:v>2.8321000000000002E-3</c:v>
                </c:pt>
                <c:pt idx="16">
                  <c:v>3.7231E-3</c:v>
                </c:pt>
                <c:pt idx="17">
                  <c:v>3.9569000000000002E-3</c:v>
                </c:pt>
                <c:pt idx="18">
                  <c:v>4.0822999999999996E-3</c:v>
                </c:pt>
                <c:pt idx="19">
                  <c:v>4.2148999999999997E-3</c:v>
                </c:pt>
                <c:pt idx="20">
                  <c:v>4.3571E-3</c:v>
                </c:pt>
                <c:pt idx="21">
                  <c:v>4.5122000000000001E-3</c:v>
                </c:pt>
                <c:pt idx="22">
                  <c:v>4.6839000000000004E-3</c:v>
                </c:pt>
                <c:pt idx="23">
                  <c:v>4.8757999999999996E-3</c:v>
                </c:pt>
                <c:pt idx="24">
                  <c:v>5.0908000000000004E-3</c:v>
                </c:pt>
                <c:pt idx="25">
                  <c:v>5.3312000000000003E-3</c:v>
                </c:pt>
                <c:pt idx="26" formatCode="General">
                  <c:v>5.5994E-3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A5F-4EB2-9899-C655319EE0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5911503"/>
        <c:axId val="814572191"/>
      </c:scatterChart>
      <c:valAx>
        <c:axId val="56591150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814572191"/>
        <c:crosses val="autoZero"/>
        <c:crossBetween val="midCat"/>
      </c:valAx>
      <c:valAx>
        <c:axId val="8145721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565911503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/>
              <a:t>NO3-Cl</a:t>
            </a:r>
            <a:endParaRPr lang="zh-CN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'-1.7Ca '!$O$3:$O$29</c:f>
              <c:numCache>
                <c:formatCode>0.00E+00</c:formatCode>
                <c:ptCount val="27"/>
                <c:pt idx="0">
                  <c:v>4.5798999999999999E-2</c:v>
                </c:pt>
                <c:pt idx="1">
                  <c:v>5.0887000000000002E-2</c:v>
                </c:pt>
                <c:pt idx="2">
                  <c:v>5.7258999999999997E-2</c:v>
                </c:pt>
                <c:pt idx="3">
                  <c:v>6.5457000000000001E-2</c:v>
                </c:pt>
                <c:pt idx="4">
                  <c:v>7.6370999999999994E-2</c:v>
                </c:pt>
                <c:pt idx="5">
                  <c:v>9.1686000000000004E-2</c:v>
                </c:pt>
                <c:pt idx="6">
                  <c:v>0.11463</c:v>
                </c:pt>
                <c:pt idx="7">
                  <c:v>0.15298999999999999</c:v>
                </c:pt>
                <c:pt idx="8">
                  <c:v>0.22971</c:v>
                </c:pt>
                <c:pt idx="9">
                  <c:v>0.46165</c:v>
                </c:pt>
                <c:pt idx="10">
                  <c:v>0.56408999999999998</c:v>
                </c:pt>
                <c:pt idx="11">
                  <c:v>0.72494000000000003</c:v>
                </c:pt>
                <c:pt idx="12">
                  <c:v>1.0141</c:v>
                </c:pt>
                <c:pt idx="13">
                  <c:v>1.6871</c:v>
                </c:pt>
                <c:pt idx="14">
                  <c:v>5.0183999999999997</c:v>
                </c:pt>
                <c:pt idx="15">
                  <c:v>6.2530999999999999</c:v>
                </c:pt>
                <c:pt idx="16">
                  <c:v>8.2935999999999996</c:v>
                </c:pt>
                <c:pt idx="17">
                  <c:v>8.8726000000000003</c:v>
                </c:pt>
                <c:pt idx="18">
                  <c:v>9.1936</c:v>
                </c:pt>
                <c:pt idx="19">
                  <c:v>9.5386000000000006</c:v>
                </c:pt>
                <c:pt idx="20">
                  <c:v>9.9106000000000005</c:v>
                </c:pt>
                <c:pt idx="21">
                  <c:v>10.313000000000001</c:v>
                </c:pt>
                <c:pt idx="22">
                  <c:v>10.749000000000001</c:v>
                </c:pt>
                <c:pt idx="23">
                  <c:v>11.223000000000001</c:v>
                </c:pt>
                <c:pt idx="24">
                  <c:v>11.742000000000001</c:v>
                </c:pt>
                <c:pt idx="25">
                  <c:v>12.311</c:v>
                </c:pt>
                <c:pt idx="26" formatCode="General">
                  <c:v>12.936999999999999</c:v>
                </c:pt>
              </c:numCache>
            </c:numRef>
          </c:xVal>
          <c:yVal>
            <c:numRef>
              <c:f>'-1.7Ca '!$R$3:$R$29</c:f>
              <c:numCache>
                <c:formatCode>0.00E+00</c:formatCode>
                <c:ptCount val="27"/>
                <c:pt idx="0">
                  <c:v>7.7726999999999996E-5</c:v>
                </c:pt>
                <c:pt idx="1">
                  <c:v>8.6231999999999997E-5</c:v>
                </c:pt>
                <c:pt idx="2">
                  <c:v>9.6850999999999998E-5</c:v>
                </c:pt>
                <c:pt idx="3">
                  <c:v>1.1046E-4</c:v>
                </c:pt>
                <c:pt idx="4">
                  <c:v>1.2847999999999999E-4</c:v>
                </c:pt>
                <c:pt idx="5">
                  <c:v>1.5357000000000001E-4</c:v>
                </c:pt>
                <c:pt idx="6">
                  <c:v>1.9075E-4</c:v>
                </c:pt>
                <c:pt idx="7">
                  <c:v>2.5167000000000001E-4</c:v>
                </c:pt>
                <c:pt idx="8">
                  <c:v>3.6819000000000001E-4</c:v>
                </c:pt>
                <c:pt idx="9">
                  <c:v>6.5806999999999997E-4</c:v>
                </c:pt>
                <c:pt idx="10">
                  <c:v>7.4485000000000003E-4</c:v>
                </c:pt>
                <c:pt idx="11">
                  <c:v>8.1603999999999997E-4</c:v>
                </c:pt>
                <c:pt idx="12">
                  <c:v>7.4905000000000002E-4</c:v>
                </c:pt>
                <c:pt idx="13">
                  <c:v>2.7250000000000001E-4</c:v>
                </c:pt>
                <c:pt idx="14">
                  <c:v>1.038E-7</c:v>
                </c:pt>
                <c:pt idx="15">
                  <c:v>5.0860999999999996E-9</c:v>
                </c:pt>
                <c:pt idx="16">
                  <c:v>3.7019999999999999E-11</c:v>
                </c:pt>
                <c:pt idx="17">
                  <c:v>9.4649999999999998E-12</c:v>
                </c:pt>
                <c:pt idx="18">
                  <c:v>4.4759999999999999E-12</c:v>
                </c:pt>
                <c:pt idx="19">
                  <c:v>2.0080999999999999E-12</c:v>
                </c:pt>
                <c:pt idx="20">
                  <c:v>8.4744999999999999E-13</c:v>
                </c:pt>
                <c:pt idx="21">
                  <c:v>3.3281000000000002E-13</c:v>
                </c:pt>
                <c:pt idx="22">
                  <c:v>1.2012999999999999E-13</c:v>
                </c:pt>
                <c:pt idx="23">
                  <c:v>3.9336E-14</c:v>
                </c:pt>
                <c:pt idx="24">
                  <c:v>1.1529999999999999E-14</c:v>
                </c:pt>
                <c:pt idx="25">
                  <c:v>2.9829E-15</c:v>
                </c:pt>
                <c:pt idx="26" formatCode="General">
                  <c:v>6.7006999999999996E-16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A07-4545-88C7-DDF0A3B2FC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3780767"/>
        <c:axId val="814576351"/>
      </c:scatterChart>
      <c:valAx>
        <c:axId val="5637807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814576351"/>
        <c:crosses val="autoZero"/>
        <c:crossBetween val="midCat"/>
      </c:valAx>
      <c:valAx>
        <c:axId val="8145763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56378076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/>
              <a:t>Na/Cl-Cl</a:t>
            </a:r>
            <a:endParaRPr lang="zh-CN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'-2Ca'!$O$3:$O$29</c:f>
              <c:numCache>
                <c:formatCode>0.00E+00</c:formatCode>
                <c:ptCount val="27"/>
                <c:pt idx="0">
                  <c:v>4.5797999999999998E-2</c:v>
                </c:pt>
                <c:pt idx="1">
                  <c:v>5.0886000000000001E-2</c:v>
                </c:pt>
                <c:pt idx="2">
                  <c:v>5.7258000000000003E-2</c:v>
                </c:pt>
                <c:pt idx="3">
                  <c:v>6.5456E-2</c:v>
                </c:pt>
                <c:pt idx="4">
                  <c:v>7.6369000000000006E-2</c:v>
                </c:pt>
                <c:pt idx="5">
                  <c:v>9.1683000000000001E-2</c:v>
                </c:pt>
                <c:pt idx="6">
                  <c:v>0.11463</c:v>
                </c:pt>
                <c:pt idx="7">
                  <c:v>0.15298</c:v>
                </c:pt>
                <c:pt idx="8">
                  <c:v>0.22969999999999999</c:v>
                </c:pt>
                <c:pt idx="9">
                  <c:v>0.46159</c:v>
                </c:pt>
                <c:pt idx="10">
                  <c:v>0.56398999999999999</c:v>
                </c:pt>
                <c:pt idx="11">
                  <c:v>0.72477000000000003</c:v>
                </c:pt>
                <c:pt idx="12">
                  <c:v>1.0138</c:v>
                </c:pt>
                <c:pt idx="13">
                  <c:v>1.6862999999999999</c:v>
                </c:pt>
                <c:pt idx="14">
                  <c:v>5.0106000000000002</c:v>
                </c:pt>
                <c:pt idx="15">
                  <c:v>6.2409999999999997</c:v>
                </c:pt>
                <c:pt idx="16">
                  <c:v>8.2721999999999998</c:v>
                </c:pt>
                <c:pt idx="17">
                  <c:v>8.5504999999999995</c:v>
                </c:pt>
                <c:pt idx="18">
                  <c:v>8.8482000000000003</c:v>
                </c:pt>
                <c:pt idx="19">
                  <c:v>9.1674000000000007</c:v>
                </c:pt>
                <c:pt idx="20">
                  <c:v>9.5104000000000006</c:v>
                </c:pt>
                <c:pt idx="21">
                  <c:v>9.8801000000000005</c:v>
                </c:pt>
                <c:pt idx="22">
                  <c:v>10.28</c:v>
                </c:pt>
                <c:pt idx="23">
                  <c:v>10.712999999999999</c:v>
                </c:pt>
                <c:pt idx="24">
                  <c:v>11.185</c:v>
                </c:pt>
                <c:pt idx="25">
                  <c:v>11.699</c:v>
                </c:pt>
                <c:pt idx="26" formatCode="General">
                  <c:v>12.263999999999999</c:v>
                </c:pt>
              </c:numCache>
            </c:numRef>
          </c:xVal>
          <c:yVal>
            <c:numRef>
              <c:f>'-2Ca'!$AT$3:$AT$29</c:f>
              <c:numCache>
                <c:formatCode>0.00E+00</c:formatCode>
                <c:ptCount val="27"/>
                <c:pt idx="0">
                  <c:v>0.26516441766015986</c:v>
                </c:pt>
                <c:pt idx="1">
                  <c:v>0.26512203749557833</c:v>
                </c:pt>
                <c:pt idx="2">
                  <c:v>0.26508086206294318</c:v>
                </c:pt>
                <c:pt idx="3">
                  <c:v>0.26500244439012466</c:v>
                </c:pt>
                <c:pt idx="4">
                  <c:v>0.26492424936819914</c:v>
                </c:pt>
                <c:pt idx="5">
                  <c:v>0.26482554017647764</c:v>
                </c:pt>
                <c:pt idx="6">
                  <c:v>0.26466893483381315</c:v>
                </c:pt>
                <c:pt idx="7">
                  <c:v>0.26446594326055695</c:v>
                </c:pt>
                <c:pt idx="8">
                  <c:v>0.26410970831519376</c:v>
                </c:pt>
                <c:pt idx="9">
                  <c:v>0.26345891375463071</c:v>
                </c:pt>
                <c:pt idx="10">
                  <c:v>0.2633380024468519</c:v>
                </c:pt>
                <c:pt idx="11">
                  <c:v>0.26328352442843933</c:v>
                </c:pt>
                <c:pt idx="12">
                  <c:v>0.26349378575655946</c:v>
                </c:pt>
                <c:pt idx="13">
                  <c:v>0.26446658364466585</c:v>
                </c:pt>
                <c:pt idx="14">
                  <c:v>0.26589629984433</c:v>
                </c:pt>
                <c:pt idx="15">
                  <c:v>0.26590290017625384</c:v>
                </c:pt>
                <c:pt idx="16">
                  <c:v>0.26591475061047848</c:v>
                </c:pt>
                <c:pt idx="17">
                  <c:v>0.2659142740190632</c:v>
                </c:pt>
                <c:pt idx="18">
                  <c:v>0.26591849189665695</c:v>
                </c:pt>
                <c:pt idx="19">
                  <c:v>0.26590963632000347</c:v>
                </c:pt>
                <c:pt idx="20">
                  <c:v>0.2659194145356662</c:v>
                </c:pt>
                <c:pt idx="21">
                  <c:v>0.2659183611501908</c:v>
                </c:pt>
                <c:pt idx="22">
                  <c:v>0.26590466926070039</c:v>
                </c:pt>
                <c:pt idx="23">
                  <c:v>0.26591991038924673</c:v>
                </c:pt>
                <c:pt idx="24">
                  <c:v>0.2659007599463567</c:v>
                </c:pt>
                <c:pt idx="25">
                  <c:v>0.2659201641165912</c:v>
                </c:pt>
                <c:pt idx="26">
                  <c:v>0.2659165035877365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69B-4B26-81A6-D913E86D3F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4423087"/>
        <c:axId val="565766431"/>
      </c:scatterChart>
      <c:valAx>
        <c:axId val="72442308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565766431"/>
        <c:crosses val="autoZero"/>
        <c:crossBetween val="midCat"/>
      </c:valAx>
      <c:valAx>
        <c:axId val="5657664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72442308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/>
              <a:t>Na/(Ca+Mg)-Cl</a:t>
            </a:r>
            <a:endParaRPr lang="zh-CN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'-2Ca'!$O$3:$O$29</c:f>
              <c:numCache>
                <c:formatCode>0.00E+00</c:formatCode>
                <c:ptCount val="27"/>
                <c:pt idx="0">
                  <c:v>4.5797999999999998E-2</c:v>
                </c:pt>
                <c:pt idx="1">
                  <c:v>5.0886000000000001E-2</c:v>
                </c:pt>
                <c:pt idx="2">
                  <c:v>5.7258000000000003E-2</c:v>
                </c:pt>
                <c:pt idx="3">
                  <c:v>6.5456E-2</c:v>
                </c:pt>
                <c:pt idx="4">
                  <c:v>7.6369000000000006E-2</c:v>
                </c:pt>
                <c:pt idx="5">
                  <c:v>9.1683000000000001E-2</c:v>
                </c:pt>
                <c:pt idx="6">
                  <c:v>0.11463</c:v>
                </c:pt>
                <c:pt idx="7">
                  <c:v>0.15298</c:v>
                </c:pt>
                <c:pt idx="8">
                  <c:v>0.22969999999999999</c:v>
                </c:pt>
                <c:pt idx="9">
                  <c:v>0.46159</c:v>
                </c:pt>
                <c:pt idx="10">
                  <c:v>0.56398999999999999</c:v>
                </c:pt>
                <c:pt idx="11">
                  <c:v>0.72477000000000003</c:v>
                </c:pt>
                <c:pt idx="12">
                  <c:v>1.0138</c:v>
                </c:pt>
                <c:pt idx="13">
                  <c:v>1.6862999999999999</c:v>
                </c:pt>
                <c:pt idx="14">
                  <c:v>5.0106000000000002</c:v>
                </c:pt>
                <c:pt idx="15">
                  <c:v>6.2409999999999997</c:v>
                </c:pt>
                <c:pt idx="16">
                  <c:v>8.2721999999999998</c:v>
                </c:pt>
                <c:pt idx="17">
                  <c:v>8.5504999999999995</c:v>
                </c:pt>
                <c:pt idx="18">
                  <c:v>8.8482000000000003</c:v>
                </c:pt>
                <c:pt idx="19">
                  <c:v>9.1674000000000007</c:v>
                </c:pt>
                <c:pt idx="20">
                  <c:v>9.5104000000000006</c:v>
                </c:pt>
                <c:pt idx="21">
                  <c:v>9.8801000000000005</c:v>
                </c:pt>
                <c:pt idx="22">
                  <c:v>10.28</c:v>
                </c:pt>
                <c:pt idx="23">
                  <c:v>10.712999999999999</c:v>
                </c:pt>
                <c:pt idx="24">
                  <c:v>11.185</c:v>
                </c:pt>
                <c:pt idx="25">
                  <c:v>11.699</c:v>
                </c:pt>
                <c:pt idx="26" formatCode="General">
                  <c:v>12.263999999999999</c:v>
                </c:pt>
              </c:numCache>
            </c:numRef>
          </c:xVal>
          <c:yVal>
            <c:numRef>
              <c:f>'-2Ca'!$AU$3:$AU$29</c:f>
              <c:numCache>
                <c:formatCode>0.00E+00</c:formatCode>
                <c:ptCount val="27"/>
                <c:pt idx="0">
                  <c:v>0.69254194372526434</c:v>
                </c:pt>
                <c:pt idx="1">
                  <c:v>0.69352840479727751</c:v>
                </c:pt>
                <c:pt idx="2">
                  <c:v>0.69468028138716365</c:v>
                </c:pt>
                <c:pt idx="3">
                  <c:v>0.69600317787684118</c:v>
                </c:pt>
                <c:pt idx="4">
                  <c:v>0.69764314408372274</c:v>
                </c:pt>
                <c:pt idx="5">
                  <c:v>0.69975214709781541</c:v>
                </c:pt>
                <c:pt idx="6">
                  <c:v>0.70255187106335681</c:v>
                </c:pt>
                <c:pt idx="7">
                  <c:v>0.70685046386078942</c:v>
                </c:pt>
                <c:pt idx="8">
                  <c:v>0.71471825261248101</c:v>
                </c:pt>
                <c:pt idx="9">
                  <c:v>0.73685613703427677</c:v>
                </c:pt>
                <c:pt idx="10">
                  <c:v>0.7461029533660537</c:v>
                </c:pt>
                <c:pt idx="11">
                  <c:v>0.75977893865069757</c:v>
                </c:pt>
                <c:pt idx="12">
                  <c:v>0.78087637756146033</c:v>
                </c:pt>
                <c:pt idx="13">
                  <c:v>0.81063346360083621</c:v>
                </c:pt>
                <c:pt idx="14">
                  <c:v>0.82977292260933466</c:v>
                </c:pt>
                <c:pt idx="15">
                  <c:v>0.83046004333705326</c:v>
                </c:pt>
                <c:pt idx="16">
                  <c:v>0.83560306480225788</c:v>
                </c:pt>
                <c:pt idx="17">
                  <c:v>0.83706084401886394</c:v>
                </c:pt>
                <c:pt idx="18">
                  <c:v>0.83878166508623453</c:v>
                </c:pt>
                <c:pt idx="19">
                  <c:v>0.8406586774721958</c:v>
                </c:pt>
                <c:pt idx="20">
                  <c:v>0.84264047339801684</c:v>
                </c:pt>
                <c:pt idx="21">
                  <c:v>0.84443801626329829</c:v>
                </c:pt>
                <c:pt idx="22">
                  <c:v>0.84597053726169835</c:v>
                </c:pt>
                <c:pt idx="23">
                  <c:v>0.84717637612632701</c:v>
                </c:pt>
                <c:pt idx="24">
                  <c:v>0.84797422518746601</c:v>
                </c:pt>
                <c:pt idx="25">
                  <c:v>0.84846997218131248</c:v>
                </c:pt>
                <c:pt idx="26">
                  <c:v>0.84878455051793245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E7E-4738-AB92-2F8B61585E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7239423"/>
        <c:axId val="814540159"/>
      </c:scatterChart>
      <c:valAx>
        <c:axId val="81723942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814540159"/>
        <c:crosses val="autoZero"/>
        <c:crossBetween val="midCat"/>
      </c:valAx>
      <c:valAx>
        <c:axId val="8145401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817239423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/>
              <a:t>Ca/SO4-Cl</a:t>
            </a:r>
            <a:endParaRPr lang="zh-CN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'-2Ca'!$O$3:$O$29</c:f>
              <c:numCache>
                <c:formatCode>0.00E+00</c:formatCode>
                <c:ptCount val="27"/>
                <c:pt idx="0">
                  <c:v>4.5797999999999998E-2</c:v>
                </c:pt>
                <c:pt idx="1">
                  <c:v>5.0886000000000001E-2</c:v>
                </c:pt>
                <c:pt idx="2">
                  <c:v>5.7258000000000003E-2</c:v>
                </c:pt>
                <c:pt idx="3">
                  <c:v>6.5456E-2</c:v>
                </c:pt>
                <c:pt idx="4">
                  <c:v>7.6369000000000006E-2</c:v>
                </c:pt>
                <c:pt idx="5">
                  <c:v>9.1683000000000001E-2</c:v>
                </c:pt>
                <c:pt idx="6">
                  <c:v>0.11463</c:v>
                </c:pt>
                <c:pt idx="7">
                  <c:v>0.15298</c:v>
                </c:pt>
                <c:pt idx="8">
                  <c:v>0.22969999999999999</c:v>
                </c:pt>
                <c:pt idx="9">
                  <c:v>0.46159</c:v>
                </c:pt>
                <c:pt idx="10">
                  <c:v>0.56398999999999999</c:v>
                </c:pt>
                <c:pt idx="11">
                  <c:v>0.72477000000000003</c:v>
                </c:pt>
                <c:pt idx="12">
                  <c:v>1.0138</c:v>
                </c:pt>
                <c:pt idx="13">
                  <c:v>1.6862999999999999</c:v>
                </c:pt>
                <c:pt idx="14">
                  <c:v>5.0106000000000002</c:v>
                </c:pt>
                <c:pt idx="15">
                  <c:v>6.2409999999999997</c:v>
                </c:pt>
                <c:pt idx="16">
                  <c:v>8.2721999999999998</c:v>
                </c:pt>
                <c:pt idx="17">
                  <c:v>8.5504999999999995</c:v>
                </c:pt>
                <c:pt idx="18">
                  <c:v>8.8482000000000003</c:v>
                </c:pt>
                <c:pt idx="19">
                  <c:v>9.1674000000000007</c:v>
                </c:pt>
                <c:pt idx="20">
                  <c:v>9.5104000000000006</c:v>
                </c:pt>
                <c:pt idx="21">
                  <c:v>9.8801000000000005</c:v>
                </c:pt>
                <c:pt idx="22">
                  <c:v>10.28</c:v>
                </c:pt>
                <c:pt idx="23">
                  <c:v>10.712999999999999</c:v>
                </c:pt>
                <c:pt idx="24">
                  <c:v>11.185</c:v>
                </c:pt>
                <c:pt idx="25">
                  <c:v>11.699</c:v>
                </c:pt>
                <c:pt idx="26" formatCode="General">
                  <c:v>12.263999999999999</c:v>
                </c:pt>
              </c:numCache>
            </c:numRef>
          </c:xVal>
          <c:yVal>
            <c:numRef>
              <c:f>'-2Ca'!$AW$3:$AW$29</c:f>
              <c:numCache>
                <c:formatCode>0.00E+00</c:formatCode>
                <c:ptCount val="27"/>
                <c:pt idx="0">
                  <c:v>14.779204044208752</c:v>
                </c:pt>
                <c:pt idx="1">
                  <c:v>15.026748293447522</c:v>
                </c:pt>
                <c:pt idx="2">
                  <c:v>15.315863263370582</c:v>
                </c:pt>
                <c:pt idx="3">
                  <c:v>15.661859863190978</c:v>
                </c:pt>
                <c:pt idx="4">
                  <c:v>16.089795918367347</c:v>
                </c:pt>
                <c:pt idx="5">
                  <c:v>16.65536244171259</c:v>
                </c:pt>
                <c:pt idx="6">
                  <c:v>17.465753424657535</c:v>
                </c:pt>
                <c:pt idx="7">
                  <c:v>18.82469829884166</c:v>
                </c:pt>
                <c:pt idx="8">
                  <c:v>21.856762917933132</c:v>
                </c:pt>
                <c:pt idx="9">
                  <c:v>36.623743512252808</c:v>
                </c:pt>
                <c:pt idx="10">
                  <c:v>47.549922107350234</c:v>
                </c:pt>
                <c:pt idx="11">
                  <c:v>74.049912434325748</c:v>
                </c:pt>
                <c:pt idx="12">
                  <c:v>176.77746999076641</c:v>
                </c:pt>
                <c:pt idx="13">
                  <c:v>1636.7838570603137</c:v>
                </c:pt>
                <c:pt idx="14">
                  <c:v>266993066.08345556</c:v>
                </c:pt>
                <c:pt idx="15">
                  <c:v>24284520955.909058</c:v>
                </c:pt>
                <c:pt idx="16">
                  <c:v>39973674655047.203</c:v>
                </c:pt>
                <c:pt idx="17">
                  <c:v>109193054136874.36</c:v>
                </c:pt>
                <c:pt idx="18">
                  <c:v>319083813701984.44</c:v>
                </c:pt>
                <c:pt idx="19">
                  <c:v>1005651768121953.9</c:v>
                </c:pt>
                <c:pt idx="20">
                  <c:v>3453372333103923</c:v>
                </c:pt>
                <c:pt idx="21">
                  <c:v>1.3078518891054254E+16</c:v>
                </c:pt>
                <c:pt idx="22">
                  <c:v>5.5389190852220288E+16</c:v>
                </c:pt>
                <c:pt idx="23">
                  <c:v>2.6633653982846045E+17</c:v>
                </c:pt>
                <c:pt idx="24">
                  <c:v>1.4784363177805801E+18</c:v>
                </c:pt>
                <c:pt idx="25">
                  <c:v>9.6534478005749617E+18</c:v>
                </c:pt>
                <c:pt idx="26">
                  <c:v>7.5791461363703415E+19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54C-48CC-98AE-F91C539610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8036223"/>
        <c:axId val="814557631"/>
      </c:scatterChart>
      <c:valAx>
        <c:axId val="45803622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814557631"/>
        <c:crosses val="autoZero"/>
        <c:crossBetween val="midCat"/>
      </c:valAx>
      <c:valAx>
        <c:axId val="8145576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458036223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/>
              <a:t>Ca/Na-Cl</a:t>
            </a:r>
            <a:endParaRPr lang="zh-CN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'-2Ca'!$O$3:$O$29</c:f>
              <c:numCache>
                <c:formatCode>0.00E+00</c:formatCode>
                <c:ptCount val="27"/>
                <c:pt idx="0">
                  <c:v>4.5797999999999998E-2</c:v>
                </c:pt>
                <c:pt idx="1">
                  <c:v>5.0886000000000001E-2</c:v>
                </c:pt>
                <c:pt idx="2">
                  <c:v>5.7258000000000003E-2</c:v>
                </c:pt>
                <c:pt idx="3">
                  <c:v>6.5456E-2</c:v>
                </c:pt>
                <c:pt idx="4">
                  <c:v>7.6369000000000006E-2</c:v>
                </c:pt>
                <c:pt idx="5">
                  <c:v>9.1683000000000001E-2</c:v>
                </c:pt>
                <c:pt idx="6">
                  <c:v>0.11463</c:v>
                </c:pt>
                <c:pt idx="7">
                  <c:v>0.15298</c:v>
                </c:pt>
                <c:pt idx="8">
                  <c:v>0.22969999999999999</c:v>
                </c:pt>
                <c:pt idx="9">
                  <c:v>0.46159</c:v>
                </c:pt>
                <c:pt idx="10">
                  <c:v>0.56398999999999999</c:v>
                </c:pt>
                <c:pt idx="11">
                  <c:v>0.72477000000000003</c:v>
                </c:pt>
                <c:pt idx="12">
                  <c:v>1.0138</c:v>
                </c:pt>
                <c:pt idx="13">
                  <c:v>1.6862999999999999</c:v>
                </c:pt>
                <c:pt idx="14">
                  <c:v>5.0106000000000002</c:v>
                </c:pt>
                <c:pt idx="15">
                  <c:v>6.2409999999999997</c:v>
                </c:pt>
                <c:pt idx="16">
                  <c:v>8.2721999999999998</c:v>
                </c:pt>
                <c:pt idx="17">
                  <c:v>8.5504999999999995</c:v>
                </c:pt>
                <c:pt idx="18">
                  <c:v>8.8482000000000003</c:v>
                </c:pt>
                <c:pt idx="19">
                  <c:v>9.1674000000000007</c:v>
                </c:pt>
                <c:pt idx="20">
                  <c:v>9.5104000000000006</c:v>
                </c:pt>
                <c:pt idx="21">
                  <c:v>9.8801000000000005</c:v>
                </c:pt>
                <c:pt idx="22">
                  <c:v>10.28</c:v>
                </c:pt>
                <c:pt idx="23">
                  <c:v>10.712999999999999</c:v>
                </c:pt>
                <c:pt idx="24">
                  <c:v>11.185</c:v>
                </c:pt>
                <c:pt idx="25">
                  <c:v>11.699</c:v>
                </c:pt>
                <c:pt idx="26" formatCode="General">
                  <c:v>12.263999999999999</c:v>
                </c:pt>
              </c:numCache>
            </c:numRef>
          </c:xVal>
          <c:yVal>
            <c:numRef>
              <c:f>'-2Ca'!$AX$3:$AX$29</c:f>
              <c:numCache>
                <c:formatCode>0.00E+00</c:formatCode>
                <c:ptCount val="27"/>
                <c:pt idx="0">
                  <c:v>0.98221343873517775</c:v>
                </c:pt>
                <c:pt idx="1">
                  <c:v>0.98065376917945302</c:v>
                </c:pt>
                <c:pt idx="2">
                  <c:v>0.97885096850704967</c:v>
                </c:pt>
                <c:pt idx="3">
                  <c:v>0.97676697797763168</c:v>
                </c:pt>
                <c:pt idx="4">
                  <c:v>0.9741992882562277</c:v>
                </c:pt>
                <c:pt idx="5">
                  <c:v>0.97092257001647453</c:v>
                </c:pt>
                <c:pt idx="6">
                  <c:v>0.96657767230297631</c:v>
                </c:pt>
                <c:pt idx="7">
                  <c:v>0.96003262642740617</c:v>
                </c:pt>
                <c:pt idx="8">
                  <c:v>0.94825767316124354</c:v>
                </c:pt>
                <c:pt idx="9">
                  <c:v>0.91678315927966458</c:v>
                </c:pt>
                <c:pt idx="10">
                  <c:v>0.90425531914893609</c:v>
                </c:pt>
                <c:pt idx="11">
                  <c:v>0.8863326695314957</c:v>
                </c:pt>
                <c:pt idx="12">
                  <c:v>0.86003069666454546</c:v>
                </c:pt>
                <c:pt idx="13">
                  <c:v>0.82575061102764757</c:v>
                </c:pt>
                <c:pt idx="14">
                  <c:v>0.80634992118892146</c:v>
                </c:pt>
                <c:pt idx="15">
                  <c:v>0.80584513407652902</c:v>
                </c:pt>
                <c:pt idx="16">
                  <c:v>0.80074555621221077</c:v>
                </c:pt>
                <c:pt idx="17">
                  <c:v>0.79926991247745971</c:v>
                </c:pt>
                <c:pt idx="18">
                  <c:v>0.79752645671299249</c:v>
                </c:pt>
                <c:pt idx="19">
                  <c:v>0.79562702547483288</c:v>
                </c:pt>
                <c:pt idx="20">
                  <c:v>0.79363384737050213</c:v>
                </c:pt>
                <c:pt idx="21">
                  <c:v>0.79183953107753213</c:v>
                </c:pt>
                <c:pt idx="22">
                  <c:v>0.79034205231388344</c:v>
                </c:pt>
                <c:pt idx="23">
                  <c:v>0.78917438921651217</c:v>
                </c:pt>
                <c:pt idx="24">
                  <c:v>0.78840657677953008</c:v>
                </c:pt>
                <c:pt idx="25">
                  <c:v>0.78794599807135957</c:v>
                </c:pt>
                <c:pt idx="26">
                  <c:v>0.78768551453452718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B44-4455-9910-1922379513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6999263"/>
        <c:axId val="814546815"/>
      </c:scatterChart>
      <c:valAx>
        <c:axId val="81699926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814546815"/>
        <c:crosses val="autoZero"/>
        <c:crossBetween val="midCat"/>
      </c:valAx>
      <c:valAx>
        <c:axId val="8145468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816999263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/>
              <a:t>SO4/Cl-Cl</a:t>
            </a:r>
            <a:endParaRPr lang="zh-CN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'-0.7Ca'!$O$3:$O$28</c:f>
              <c:numCache>
                <c:formatCode>0.00E+00</c:formatCode>
                <c:ptCount val="26"/>
                <c:pt idx="0">
                  <c:v>4.5805999999999999E-2</c:v>
                </c:pt>
                <c:pt idx="1">
                  <c:v>5.0895999999999997E-2</c:v>
                </c:pt>
                <c:pt idx="2">
                  <c:v>5.7272000000000003E-2</c:v>
                </c:pt>
                <c:pt idx="3">
                  <c:v>6.5473000000000003E-2</c:v>
                </c:pt>
                <c:pt idx="4">
                  <c:v>7.6393000000000003E-2</c:v>
                </c:pt>
                <c:pt idx="5">
                  <c:v>9.1717000000000007E-2</c:v>
                </c:pt>
                <c:pt idx="6">
                  <c:v>0.11468</c:v>
                </c:pt>
                <c:pt idx="7">
                  <c:v>0.15307999999999999</c:v>
                </c:pt>
                <c:pt idx="8">
                  <c:v>0.22991</c:v>
                </c:pt>
                <c:pt idx="9">
                  <c:v>0.46245999999999998</c:v>
                </c:pt>
                <c:pt idx="10">
                  <c:v>0.56528999999999996</c:v>
                </c:pt>
                <c:pt idx="11">
                  <c:v>0.72692999999999997</c:v>
                </c:pt>
                <c:pt idx="12">
                  <c:v>1.018</c:v>
                </c:pt>
                <c:pt idx="13">
                  <c:v>1.6979</c:v>
                </c:pt>
                <c:pt idx="14">
                  <c:v>5.1147999999999998</c:v>
                </c:pt>
                <c:pt idx="15">
                  <c:v>6.4035000000000002</c:v>
                </c:pt>
                <c:pt idx="16">
                  <c:v>8.5602</c:v>
                </c:pt>
                <c:pt idx="17">
                  <c:v>8.8585999999999991</c:v>
                </c:pt>
                <c:pt idx="18">
                  <c:v>9.1784999999999997</c:v>
                </c:pt>
                <c:pt idx="19">
                  <c:v>9.5222999999999995</c:v>
                </c:pt>
                <c:pt idx="20">
                  <c:v>9.8930000000000007</c:v>
                </c:pt>
                <c:pt idx="21">
                  <c:v>10.294</c:v>
                </c:pt>
                <c:pt idx="22">
                  <c:v>10.728</c:v>
                </c:pt>
                <c:pt idx="23">
                  <c:v>11.201000000000001</c:v>
                </c:pt>
                <c:pt idx="24">
                  <c:v>11.717000000000001</c:v>
                </c:pt>
                <c:pt idx="25">
                  <c:v>12.282999999999999</c:v>
                </c:pt>
              </c:numCache>
            </c:numRef>
          </c:xVal>
          <c:yVal>
            <c:numRef>
              <c:f>'-0.7Ca'!$AY$3:$AY$28</c:f>
              <c:numCache>
                <c:formatCode>0.00E+00</c:formatCode>
                <c:ptCount val="26"/>
                <c:pt idx="0">
                  <c:v>1.7091647382438981E-2</c:v>
                </c:pt>
                <c:pt idx="1">
                  <c:v>1.6780493555485696E-2</c:v>
                </c:pt>
                <c:pt idx="2">
                  <c:v>1.6429319737393491E-2</c:v>
                </c:pt>
                <c:pt idx="3">
                  <c:v>1.6024926305499974E-2</c:v>
                </c:pt>
                <c:pt idx="4">
                  <c:v>1.5545926982838741E-2</c:v>
                </c:pt>
                <c:pt idx="5">
                  <c:v>1.4950336360761906E-2</c:v>
                </c:pt>
                <c:pt idx="6">
                  <c:v>1.416027206138821E-2</c:v>
                </c:pt>
                <c:pt idx="7">
                  <c:v>1.2991899660308337E-2</c:v>
                </c:pt>
                <c:pt idx="8">
                  <c:v>1.0950371884650515E-2</c:v>
                </c:pt>
                <c:pt idx="9">
                  <c:v>6.2288630368031832E-3</c:v>
                </c:pt>
                <c:pt idx="10">
                  <c:v>4.7533124590917941E-3</c:v>
                </c:pt>
                <c:pt idx="11">
                  <c:v>3.0560026412446866E-3</c:v>
                </c:pt>
                <c:pt idx="12">
                  <c:v>1.3384086444007859E-3</c:v>
                </c:pt>
                <c:pt idx="13">
                  <c:v>1.7750750927616468E-4</c:v>
                </c:pt>
                <c:pt idx="14">
                  <c:v>1.9406623914913586E-9</c:v>
                </c:pt>
                <c:pt idx="15">
                  <c:v>2.2820332630592641E-11</c:v>
                </c:pt>
                <c:pt idx="16">
                  <c:v>1.6049858648162428E-14</c:v>
                </c:pt>
                <c:pt idx="17">
                  <c:v>6.2366513896100967E-15</c:v>
                </c:pt>
                <c:pt idx="18">
                  <c:v>2.3303372010677126E-15</c:v>
                </c:pt>
                <c:pt idx="19">
                  <c:v>8.3970259286096859E-16</c:v>
                </c:pt>
                <c:pt idx="20">
                  <c:v>2.925401799251996E-16</c:v>
                </c:pt>
                <c:pt idx="21">
                  <c:v>9.8639984456965226E-17</c:v>
                </c:pt>
                <c:pt idx="22">
                  <c:v>3.2129008202833711E-17</c:v>
                </c:pt>
                <c:pt idx="23">
                  <c:v>1.0047317203821087E-17</c:v>
                </c:pt>
                <c:pt idx="24">
                  <c:v>2.9826747460954169E-18</c:v>
                </c:pt>
                <c:pt idx="25">
                  <c:v>8.2561263534967034E-19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ABC-4A2A-991D-AF9CDAACA5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8034223"/>
        <c:axId val="814548479"/>
      </c:scatterChart>
      <c:valAx>
        <c:axId val="45803422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814548479"/>
        <c:crosses val="autoZero"/>
        <c:crossBetween val="midCat"/>
      </c:valAx>
      <c:valAx>
        <c:axId val="8145484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458034223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/>
              <a:t>SO4/Cl-Cl</a:t>
            </a:r>
            <a:endParaRPr lang="zh-CN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'-2Ca'!$AY$1</c:f>
              <c:strCache>
                <c:ptCount val="1"/>
                <c:pt idx="0">
                  <c:v>SO4/Cl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'-2Ca'!$O$3:$O$29</c:f>
              <c:numCache>
                <c:formatCode>0.00E+00</c:formatCode>
                <c:ptCount val="27"/>
                <c:pt idx="0">
                  <c:v>4.5797999999999998E-2</c:v>
                </c:pt>
                <c:pt idx="1">
                  <c:v>5.0886000000000001E-2</c:v>
                </c:pt>
                <c:pt idx="2">
                  <c:v>5.7258000000000003E-2</c:v>
                </c:pt>
                <c:pt idx="3">
                  <c:v>6.5456E-2</c:v>
                </c:pt>
                <c:pt idx="4">
                  <c:v>7.6369000000000006E-2</c:v>
                </c:pt>
                <c:pt idx="5">
                  <c:v>9.1683000000000001E-2</c:v>
                </c:pt>
                <c:pt idx="6">
                  <c:v>0.11463</c:v>
                </c:pt>
                <c:pt idx="7">
                  <c:v>0.15298</c:v>
                </c:pt>
                <c:pt idx="8">
                  <c:v>0.22969999999999999</c:v>
                </c:pt>
                <c:pt idx="9">
                  <c:v>0.46159</c:v>
                </c:pt>
                <c:pt idx="10">
                  <c:v>0.56398999999999999</c:v>
                </c:pt>
                <c:pt idx="11">
                  <c:v>0.72477000000000003</c:v>
                </c:pt>
                <c:pt idx="12">
                  <c:v>1.0138</c:v>
                </c:pt>
                <c:pt idx="13">
                  <c:v>1.6862999999999999</c:v>
                </c:pt>
                <c:pt idx="14">
                  <c:v>5.0106000000000002</c:v>
                </c:pt>
                <c:pt idx="15">
                  <c:v>6.2409999999999997</c:v>
                </c:pt>
                <c:pt idx="16">
                  <c:v>8.2721999999999998</c:v>
                </c:pt>
                <c:pt idx="17">
                  <c:v>8.5504999999999995</c:v>
                </c:pt>
                <c:pt idx="18">
                  <c:v>8.8482000000000003</c:v>
                </c:pt>
                <c:pt idx="19">
                  <c:v>9.1674000000000007</c:v>
                </c:pt>
                <c:pt idx="20">
                  <c:v>9.5104000000000006</c:v>
                </c:pt>
                <c:pt idx="21">
                  <c:v>9.8801000000000005</c:v>
                </c:pt>
                <c:pt idx="22">
                  <c:v>10.28</c:v>
                </c:pt>
                <c:pt idx="23">
                  <c:v>10.712999999999999</c:v>
                </c:pt>
                <c:pt idx="24">
                  <c:v>11.185</c:v>
                </c:pt>
                <c:pt idx="25">
                  <c:v>11.699</c:v>
                </c:pt>
                <c:pt idx="26" formatCode="General">
                  <c:v>12.263999999999999</c:v>
                </c:pt>
              </c:numCache>
            </c:numRef>
          </c:xVal>
          <c:yVal>
            <c:numRef>
              <c:f>'-2Ca'!$AY$3:$AY$29</c:f>
              <c:numCache>
                <c:formatCode>0.00E+00</c:formatCode>
                <c:ptCount val="27"/>
                <c:pt idx="0">
                  <c:v>1.7622603607144415E-2</c:v>
                </c:pt>
                <c:pt idx="1">
                  <c:v>1.7302008410957827E-2</c:v>
                </c:pt>
                <c:pt idx="2">
                  <c:v>1.694156275105662E-2</c:v>
                </c:pt>
                <c:pt idx="3">
                  <c:v>1.6527132730383767E-2</c:v>
                </c:pt>
                <c:pt idx="4">
                  <c:v>1.6040540009689793E-2</c:v>
                </c:pt>
                <c:pt idx="5">
                  <c:v>1.5437976506004385E-2</c:v>
                </c:pt>
                <c:pt idx="6">
                  <c:v>1.4647125534327838E-2</c:v>
                </c:pt>
                <c:pt idx="7">
                  <c:v>1.3487383971761014E-2</c:v>
                </c:pt>
                <c:pt idx="8">
                  <c:v>1.1458424031345232E-2</c:v>
                </c:pt>
                <c:pt idx="9">
                  <c:v>6.595030221625252E-3</c:v>
                </c:pt>
                <c:pt idx="10">
                  <c:v>5.0078902108193404E-3</c:v>
                </c:pt>
                <c:pt idx="11">
                  <c:v>3.1513445644825253E-3</c:v>
                </c:pt>
                <c:pt idx="12">
                  <c:v>1.2819096468731504E-3</c:v>
                </c:pt>
                <c:pt idx="13">
                  <c:v>1.3342228547708E-4</c:v>
                </c:pt>
                <c:pt idx="14">
                  <c:v>8.0303756037201128E-10</c:v>
                </c:pt>
                <c:pt idx="15">
                  <c:v>8.8235859637878557E-12</c:v>
                </c:pt>
                <c:pt idx="16">
                  <c:v>5.326757090012331E-15</c:v>
                </c:pt>
                <c:pt idx="17">
                  <c:v>1.9464358809426348E-15</c:v>
                </c:pt>
                <c:pt idx="18">
                  <c:v>6.6464365633688201E-16</c:v>
                </c:pt>
                <c:pt idx="19">
                  <c:v>2.1037589720095117E-16</c:v>
                </c:pt>
                <c:pt idx="20">
                  <c:v>6.1112045760430676E-17</c:v>
                </c:pt>
                <c:pt idx="21">
                  <c:v>1.6100039473284681E-17</c:v>
                </c:pt>
                <c:pt idx="22">
                  <c:v>3.7941634241245142E-18</c:v>
                </c:pt>
                <c:pt idx="23">
                  <c:v>7.8793988611966771E-19</c:v>
                </c:pt>
                <c:pt idx="24">
                  <c:v>1.4179704962002683E-19</c:v>
                </c:pt>
                <c:pt idx="25">
                  <c:v>2.1705273955038892E-20</c:v>
                </c:pt>
                <c:pt idx="26">
                  <c:v>2.7636170906718851E-21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5AF-44C5-A8E9-C87400D4A9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8034223"/>
        <c:axId val="814548479"/>
      </c:scatterChart>
      <c:valAx>
        <c:axId val="45803422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814548479"/>
        <c:crosses val="autoZero"/>
        <c:crossBetween val="midCat"/>
      </c:valAx>
      <c:valAx>
        <c:axId val="8145484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458034223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/>
              <a:t>(Mg+Ca)/Cl-Cl</a:t>
            </a:r>
            <a:endParaRPr lang="zh-CN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'-2Ca'!$AZ$1</c:f>
              <c:strCache>
                <c:ptCount val="1"/>
                <c:pt idx="0">
                  <c:v>(Mg+Ca)/Cl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'-2Ca'!$O$3:$O$29</c:f>
              <c:numCache>
                <c:formatCode>0.00E+00</c:formatCode>
                <c:ptCount val="27"/>
                <c:pt idx="0">
                  <c:v>4.5797999999999998E-2</c:v>
                </c:pt>
                <c:pt idx="1">
                  <c:v>5.0886000000000001E-2</c:v>
                </c:pt>
                <c:pt idx="2">
                  <c:v>5.7258000000000003E-2</c:v>
                </c:pt>
                <c:pt idx="3">
                  <c:v>6.5456E-2</c:v>
                </c:pt>
                <c:pt idx="4">
                  <c:v>7.6369000000000006E-2</c:v>
                </c:pt>
                <c:pt idx="5">
                  <c:v>9.1683000000000001E-2</c:v>
                </c:pt>
                <c:pt idx="6">
                  <c:v>0.11463</c:v>
                </c:pt>
                <c:pt idx="7">
                  <c:v>0.15298</c:v>
                </c:pt>
                <c:pt idx="8">
                  <c:v>0.22969999999999999</c:v>
                </c:pt>
                <c:pt idx="9">
                  <c:v>0.46159</c:v>
                </c:pt>
                <c:pt idx="10">
                  <c:v>0.56398999999999999</c:v>
                </c:pt>
                <c:pt idx="11">
                  <c:v>0.72477000000000003</c:v>
                </c:pt>
                <c:pt idx="12">
                  <c:v>1.0138</c:v>
                </c:pt>
                <c:pt idx="13">
                  <c:v>1.6862999999999999</c:v>
                </c:pt>
                <c:pt idx="14">
                  <c:v>5.0106000000000002</c:v>
                </c:pt>
                <c:pt idx="15">
                  <c:v>6.2409999999999997</c:v>
                </c:pt>
                <c:pt idx="16">
                  <c:v>8.2721999999999998</c:v>
                </c:pt>
                <c:pt idx="17">
                  <c:v>8.5504999999999995</c:v>
                </c:pt>
                <c:pt idx="18">
                  <c:v>8.8482000000000003</c:v>
                </c:pt>
                <c:pt idx="19">
                  <c:v>9.1674000000000007</c:v>
                </c:pt>
                <c:pt idx="20">
                  <c:v>9.5104000000000006</c:v>
                </c:pt>
                <c:pt idx="21">
                  <c:v>9.8801000000000005</c:v>
                </c:pt>
                <c:pt idx="22">
                  <c:v>10.28</c:v>
                </c:pt>
                <c:pt idx="23">
                  <c:v>10.712999999999999</c:v>
                </c:pt>
                <c:pt idx="24">
                  <c:v>11.185</c:v>
                </c:pt>
                <c:pt idx="25">
                  <c:v>11.699</c:v>
                </c:pt>
                <c:pt idx="26" formatCode="General">
                  <c:v>12.263999999999999</c:v>
                </c:pt>
              </c:numCache>
            </c:numRef>
          </c:xVal>
          <c:yVal>
            <c:numRef>
              <c:f>'-2Ca'!$AZ$3:$AZ$29</c:f>
              <c:numCache>
                <c:formatCode>0.00E+00</c:formatCode>
                <c:ptCount val="27"/>
                <c:pt idx="0">
                  <c:v>0.38288571553342943</c:v>
                </c:pt>
                <c:pt idx="1">
                  <c:v>0.38227999842785837</c:v>
                </c:pt>
                <c:pt idx="2">
                  <c:v>0.38158685249222818</c:v>
                </c:pt>
                <c:pt idx="3">
                  <c:v>0.38074890002444395</c:v>
                </c:pt>
                <c:pt idx="4">
                  <c:v>0.37974178004163989</c:v>
                </c:pt>
                <c:pt idx="5">
                  <c:v>0.37845620234939953</c:v>
                </c:pt>
                <c:pt idx="6">
                  <c:v>0.37672511558928728</c:v>
                </c:pt>
                <c:pt idx="7">
                  <c:v>0.37414694731337428</c:v>
                </c:pt>
                <c:pt idx="8">
                  <c:v>0.36952982150631258</c:v>
                </c:pt>
                <c:pt idx="9">
                  <c:v>0.35754457418921554</c:v>
                </c:pt>
                <c:pt idx="10">
                  <c:v>0.35295129346265003</c:v>
                </c:pt>
                <c:pt idx="11">
                  <c:v>0.34652648426397337</c:v>
                </c:pt>
                <c:pt idx="12">
                  <c:v>0.33743341882028011</c:v>
                </c:pt>
                <c:pt idx="13">
                  <c:v>0.32624681254818239</c:v>
                </c:pt>
                <c:pt idx="14">
                  <c:v>0.32044465732646787</c:v>
                </c:pt>
                <c:pt idx="15">
                  <c:v>0.32018746995673769</c:v>
                </c:pt>
                <c:pt idx="16">
                  <c:v>0.31823094219191994</c:v>
                </c:pt>
                <c:pt idx="17">
                  <c:v>0.31767615928893045</c:v>
                </c:pt>
                <c:pt idx="18">
                  <c:v>0.31702945231798557</c:v>
                </c:pt>
                <c:pt idx="19">
                  <c:v>0.31631105875166349</c:v>
                </c:pt>
                <c:pt idx="20">
                  <c:v>0.31557873485868099</c:v>
                </c:pt>
                <c:pt idx="21">
                  <c:v>0.31490571957773705</c:v>
                </c:pt>
                <c:pt idx="22">
                  <c:v>0.31431906614785998</c:v>
                </c:pt>
                <c:pt idx="23">
                  <c:v>0.31388966676001123</c:v>
                </c:pt>
                <c:pt idx="24">
                  <c:v>0.31357174787662051</c:v>
                </c:pt>
                <c:pt idx="25">
                  <c:v>0.31341140268399009</c:v>
                </c:pt>
                <c:pt idx="26">
                  <c:v>0.31329093281148079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13B-427A-A8ED-BFFBC67B73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1830191"/>
        <c:axId val="814554303"/>
      </c:scatterChart>
      <c:valAx>
        <c:axId val="56183019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814554303"/>
        <c:crosses val="autoZero"/>
        <c:crossBetween val="midCat"/>
      </c:valAx>
      <c:valAx>
        <c:axId val="8145543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56183019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/>
              <a:t>Ca/(SO4+HCO3)-Cl</a:t>
            </a:r>
            <a:endParaRPr lang="zh-CN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'-2Ca'!$O$3:$O$29</c:f>
              <c:numCache>
                <c:formatCode>0.00E+00</c:formatCode>
                <c:ptCount val="27"/>
                <c:pt idx="0">
                  <c:v>4.5797999999999998E-2</c:v>
                </c:pt>
                <c:pt idx="1">
                  <c:v>5.0886000000000001E-2</c:v>
                </c:pt>
                <c:pt idx="2">
                  <c:v>5.7258000000000003E-2</c:v>
                </c:pt>
                <c:pt idx="3">
                  <c:v>6.5456E-2</c:v>
                </c:pt>
                <c:pt idx="4">
                  <c:v>7.6369000000000006E-2</c:v>
                </c:pt>
                <c:pt idx="5">
                  <c:v>9.1683000000000001E-2</c:v>
                </c:pt>
                <c:pt idx="6">
                  <c:v>0.11463</c:v>
                </c:pt>
                <c:pt idx="7">
                  <c:v>0.15298</c:v>
                </c:pt>
                <c:pt idx="8">
                  <c:v>0.22969999999999999</c:v>
                </c:pt>
                <c:pt idx="9">
                  <c:v>0.46159</c:v>
                </c:pt>
                <c:pt idx="10">
                  <c:v>0.56398999999999999</c:v>
                </c:pt>
                <c:pt idx="11">
                  <c:v>0.72477000000000003</c:v>
                </c:pt>
                <c:pt idx="12">
                  <c:v>1.0138</c:v>
                </c:pt>
                <c:pt idx="13">
                  <c:v>1.6862999999999999</c:v>
                </c:pt>
                <c:pt idx="14">
                  <c:v>5.0106000000000002</c:v>
                </c:pt>
                <c:pt idx="15">
                  <c:v>6.2409999999999997</c:v>
                </c:pt>
                <c:pt idx="16">
                  <c:v>8.2721999999999998</c:v>
                </c:pt>
                <c:pt idx="17">
                  <c:v>8.5504999999999995</c:v>
                </c:pt>
                <c:pt idx="18">
                  <c:v>8.8482000000000003</c:v>
                </c:pt>
                <c:pt idx="19">
                  <c:v>9.1674000000000007</c:v>
                </c:pt>
                <c:pt idx="20">
                  <c:v>9.5104000000000006</c:v>
                </c:pt>
                <c:pt idx="21">
                  <c:v>9.8801000000000005</c:v>
                </c:pt>
                <c:pt idx="22">
                  <c:v>10.28</c:v>
                </c:pt>
                <c:pt idx="23">
                  <c:v>10.712999999999999</c:v>
                </c:pt>
                <c:pt idx="24">
                  <c:v>11.185</c:v>
                </c:pt>
                <c:pt idx="25">
                  <c:v>11.699</c:v>
                </c:pt>
                <c:pt idx="26" formatCode="General">
                  <c:v>12.263999999999999</c:v>
                </c:pt>
              </c:numCache>
            </c:numRef>
          </c:xVal>
          <c:yVal>
            <c:numRef>
              <c:f>'-2Ca'!$BA$3:$BA$29</c:f>
              <c:numCache>
                <c:formatCode>0.00E+00</c:formatCode>
                <c:ptCount val="27"/>
                <c:pt idx="0">
                  <c:v>4.3914615378951325</c:v>
                </c:pt>
                <c:pt idx="1">
                  <c:v>4.4331558507269637</c:v>
                </c:pt>
                <c:pt idx="2">
                  <c:v>4.482642094655346</c:v>
                </c:pt>
                <c:pt idx="3">
                  <c:v>4.5426028205265698</c:v>
                </c:pt>
                <c:pt idx="4">
                  <c:v>4.6178717023569655</c:v>
                </c:pt>
                <c:pt idx="5">
                  <c:v>4.7181026718703096</c:v>
                </c:pt>
                <c:pt idx="6">
                  <c:v>4.8612492540282473</c:v>
                </c:pt>
                <c:pt idx="7">
                  <c:v>5.0950375821494633</c:v>
                </c:pt>
                <c:pt idx="8">
                  <c:v>5.5792413853300884</c:v>
                </c:pt>
                <c:pt idx="9">
                  <c:v>7.454932063763775</c:v>
                </c:pt>
                <c:pt idx="10">
                  <c:v>8.5675644640647128</c:v>
                </c:pt>
                <c:pt idx="11">
                  <c:v>10.774670319169269</c:v>
                </c:pt>
                <c:pt idx="12">
                  <c:v>16.868336808716851</c:v>
                </c:pt>
                <c:pt idx="13">
                  <c:v>55.503557707814302</c:v>
                </c:pt>
                <c:pt idx="14">
                  <c:v>35971.844884221537</c:v>
                </c:pt>
                <c:pt idx="15">
                  <c:v>380980.31969908398</c:v>
                </c:pt>
                <c:pt idx="16">
                  <c:v>16997001.361035727</c:v>
                </c:pt>
                <c:pt idx="17">
                  <c:v>28193982.511869136</c:v>
                </c:pt>
                <c:pt idx="18">
                  <c:v>48303637.662972026</c:v>
                </c:pt>
                <c:pt idx="19">
                  <c:v>85879376.300612599</c:v>
                </c:pt>
                <c:pt idx="20">
                  <c:v>159458163.7660217</c:v>
                </c:pt>
                <c:pt idx="21">
                  <c:v>311549052.12080574</c:v>
                </c:pt>
                <c:pt idx="22">
                  <c:v>645762957.64838195</c:v>
                </c:pt>
                <c:pt idx="23">
                  <c:v>1431883311.8356707</c:v>
                </c:pt>
                <c:pt idx="24">
                  <c:v>3425015694.4361391</c:v>
                </c:pt>
                <c:pt idx="25">
                  <c:v>8916412038.9053364</c:v>
                </c:pt>
                <c:pt idx="26">
                  <c:v>25524642280.752117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BCE-4A20-AC17-55A944BDBB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0421439"/>
        <c:axId val="814563871"/>
      </c:scatterChart>
      <c:valAx>
        <c:axId val="65042143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814563871"/>
        <c:crosses val="autoZero"/>
        <c:crossBetween val="midCat"/>
      </c:valAx>
      <c:valAx>
        <c:axId val="8145638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6504214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/>
              <a:t>Sr-Cl</a:t>
            </a:r>
            <a:endParaRPr lang="zh-CN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'-2Ca'!$O$3:$O$29</c:f>
              <c:numCache>
                <c:formatCode>0.00E+00</c:formatCode>
                <c:ptCount val="27"/>
                <c:pt idx="0">
                  <c:v>4.5797999999999998E-2</c:v>
                </c:pt>
                <c:pt idx="1">
                  <c:v>5.0886000000000001E-2</c:v>
                </c:pt>
                <c:pt idx="2">
                  <c:v>5.7258000000000003E-2</c:v>
                </c:pt>
                <c:pt idx="3">
                  <c:v>6.5456E-2</c:v>
                </c:pt>
                <c:pt idx="4">
                  <c:v>7.6369000000000006E-2</c:v>
                </c:pt>
                <c:pt idx="5">
                  <c:v>9.1683000000000001E-2</c:v>
                </c:pt>
                <c:pt idx="6">
                  <c:v>0.11463</c:v>
                </c:pt>
                <c:pt idx="7">
                  <c:v>0.15298</c:v>
                </c:pt>
                <c:pt idx="8">
                  <c:v>0.22969999999999999</c:v>
                </c:pt>
                <c:pt idx="9">
                  <c:v>0.46159</c:v>
                </c:pt>
                <c:pt idx="10">
                  <c:v>0.56398999999999999</c:v>
                </c:pt>
                <c:pt idx="11">
                  <c:v>0.72477000000000003</c:v>
                </c:pt>
                <c:pt idx="12">
                  <c:v>1.0138</c:v>
                </c:pt>
                <c:pt idx="13">
                  <c:v>1.6862999999999999</c:v>
                </c:pt>
                <c:pt idx="14">
                  <c:v>5.0106000000000002</c:v>
                </c:pt>
                <c:pt idx="15">
                  <c:v>6.2409999999999997</c:v>
                </c:pt>
                <c:pt idx="16">
                  <c:v>8.2721999999999998</c:v>
                </c:pt>
                <c:pt idx="17">
                  <c:v>8.5504999999999995</c:v>
                </c:pt>
                <c:pt idx="18">
                  <c:v>8.8482000000000003</c:v>
                </c:pt>
                <c:pt idx="19">
                  <c:v>9.1674000000000007</c:v>
                </c:pt>
                <c:pt idx="20">
                  <c:v>9.5104000000000006</c:v>
                </c:pt>
                <c:pt idx="21">
                  <c:v>9.8801000000000005</c:v>
                </c:pt>
                <c:pt idx="22">
                  <c:v>10.28</c:v>
                </c:pt>
                <c:pt idx="23">
                  <c:v>10.712999999999999</c:v>
                </c:pt>
                <c:pt idx="24">
                  <c:v>11.185</c:v>
                </c:pt>
                <c:pt idx="25">
                  <c:v>11.699</c:v>
                </c:pt>
                <c:pt idx="26" formatCode="General">
                  <c:v>12.263999999999999</c:v>
                </c:pt>
              </c:numCache>
            </c:numRef>
          </c:xVal>
          <c:yVal>
            <c:numRef>
              <c:f>'-2Ca'!$AO$3:$AO$29</c:f>
              <c:numCache>
                <c:formatCode>0.00E+00</c:formatCode>
                <c:ptCount val="27"/>
                <c:pt idx="0">
                  <c:v>2.5947000000000001E-5</c:v>
                </c:pt>
                <c:pt idx="1">
                  <c:v>2.8785999999999998E-5</c:v>
                </c:pt>
                <c:pt idx="2">
                  <c:v>3.2333999999999999E-5</c:v>
                </c:pt>
                <c:pt idx="3">
                  <c:v>3.6885999999999999E-5</c:v>
                </c:pt>
                <c:pt idx="4">
                  <c:v>4.2926000000000002E-5</c:v>
                </c:pt>
                <c:pt idx="5">
                  <c:v>5.1368E-5</c:v>
                </c:pt>
                <c:pt idx="6">
                  <c:v>6.3942000000000005E-5</c:v>
                </c:pt>
                <c:pt idx="7">
                  <c:v>8.4775000000000001E-5</c:v>
                </c:pt>
                <c:pt idx="8">
                  <c:v>1.2578000000000001E-4</c:v>
                </c:pt>
                <c:pt idx="9">
                  <c:v>2.4484000000000002E-4</c:v>
                </c:pt>
                <c:pt idx="10">
                  <c:v>2.9541000000000002E-4</c:v>
                </c:pt>
                <c:pt idx="11">
                  <c:v>3.7283999999999999E-4</c:v>
                </c:pt>
                <c:pt idx="12">
                  <c:v>5.0792000000000003E-4</c:v>
                </c:pt>
                <c:pt idx="13">
                  <c:v>8.1689000000000002E-4</c:v>
                </c:pt>
                <c:pt idx="14">
                  <c:v>2.3869E-3</c:v>
                </c:pt>
                <c:pt idx="15">
                  <c:v>2.9716E-3</c:v>
                </c:pt>
                <c:pt idx="16">
                  <c:v>3.9167999999999998E-3</c:v>
                </c:pt>
                <c:pt idx="17">
                  <c:v>4.0419000000000002E-3</c:v>
                </c:pt>
                <c:pt idx="18">
                  <c:v>4.1745999999999997E-3</c:v>
                </c:pt>
                <c:pt idx="19">
                  <c:v>4.3160999999999998E-3</c:v>
                </c:pt>
                <c:pt idx="20">
                  <c:v>4.4679000000000003E-3</c:v>
                </c:pt>
                <c:pt idx="21">
                  <c:v>4.6321000000000001E-3</c:v>
                </c:pt>
                <c:pt idx="22">
                  <c:v>4.8113000000000001E-3</c:v>
                </c:pt>
                <c:pt idx="23">
                  <c:v>5.0076000000000001E-3</c:v>
                </c:pt>
                <c:pt idx="24">
                  <c:v>5.2234999999999998E-3</c:v>
                </c:pt>
                <c:pt idx="25">
                  <c:v>5.4611E-3</c:v>
                </c:pt>
                <c:pt idx="26" formatCode="General">
                  <c:v>5.7231000000000001E-3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291-4C5A-AF7C-5CBD05BFE9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5911503"/>
        <c:axId val="814572191"/>
      </c:scatterChart>
      <c:valAx>
        <c:axId val="56591150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814572191"/>
        <c:crosses val="autoZero"/>
        <c:crossBetween val="midCat"/>
      </c:valAx>
      <c:valAx>
        <c:axId val="8145721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565911503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/>
              <a:t>NO3-Cl</a:t>
            </a:r>
            <a:endParaRPr lang="zh-CN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'-2Ca'!$O$3:$O$29</c:f>
              <c:numCache>
                <c:formatCode>0.00E+00</c:formatCode>
                <c:ptCount val="27"/>
                <c:pt idx="0">
                  <c:v>4.5797999999999998E-2</c:v>
                </c:pt>
                <c:pt idx="1">
                  <c:v>5.0886000000000001E-2</c:v>
                </c:pt>
                <c:pt idx="2">
                  <c:v>5.7258000000000003E-2</c:v>
                </c:pt>
                <c:pt idx="3">
                  <c:v>6.5456E-2</c:v>
                </c:pt>
                <c:pt idx="4">
                  <c:v>7.6369000000000006E-2</c:v>
                </c:pt>
                <c:pt idx="5">
                  <c:v>9.1683000000000001E-2</c:v>
                </c:pt>
                <c:pt idx="6">
                  <c:v>0.11463</c:v>
                </c:pt>
                <c:pt idx="7">
                  <c:v>0.15298</c:v>
                </c:pt>
                <c:pt idx="8">
                  <c:v>0.22969999999999999</c:v>
                </c:pt>
                <c:pt idx="9">
                  <c:v>0.46159</c:v>
                </c:pt>
                <c:pt idx="10">
                  <c:v>0.56398999999999999</c:v>
                </c:pt>
                <c:pt idx="11">
                  <c:v>0.72477000000000003</c:v>
                </c:pt>
                <c:pt idx="12">
                  <c:v>1.0138</c:v>
                </c:pt>
                <c:pt idx="13">
                  <c:v>1.6862999999999999</c:v>
                </c:pt>
                <c:pt idx="14">
                  <c:v>5.0106000000000002</c:v>
                </c:pt>
                <c:pt idx="15">
                  <c:v>6.2409999999999997</c:v>
                </c:pt>
                <c:pt idx="16">
                  <c:v>8.2721999999999998</c:v>
                </c:pt>
                <c:pt idx="17">
                  <c:v>8.5504999999999995</c:v>
                </c:pt>
                <c:pt idx="18">
                  <c:v>8.8482000000000003</c:v>
                </c:pt>
                <c:pt idx="19">
                  <c:v>9.1674000000000007</c:v>
                </c:pt>
                <c:pt idx="20">
                  <c:v>9.5104000000000006</c:v>
                </c:pt>
                <c:pt idx="21">
                  <c:v>9.8801000000000005</c:v>
                </c:pt>
                <c:pt idx="22">
                  <c:v>10.28</c:v>
                </c:pt>
                <c:pt idx="23">
                  <c:v>10.712999999999999</c:v>
                </c:pt>
                <c:pt idx="24">
                  <c:v>11.185</c:v>
                </c:pt>
                <c:pt idx="25">
                  <c:v>11.699</c:v>
                </c:pt>
                <c:pt idx="26" formatCode="General">
                  <c:v>12.263999999999999</c:v>
                </c:pt>
              </c:numCache>
            </c:numRef>
          </c:xVal>
          <c:yVal>
            <c:numRef>
              <c:f>'-2Ca'!$R$3:$R$29</c:f>
              <c:numCache>
                <c:formatCode>0.00E+00</c:formatCode>
                <c:ptCount val="27"/>
                <c:pt idx="0">
                  <c:v>7.7731000000000005E-5</c:v>
                </c:pt>
                <c:pt idx="1">
                  <c:v>8.6240000000000001E-5</c:v>
                </c:pt>
                <c:pt idx="2">
                  <c:v>9.6865000000000002E-5</c:v>
                </c:pt>
                <c:pt idx="3">
                  <c:v>1.1048E-4</c:v>
                </c:pt>
                <c:pt idx="4">
                  <c:v>1.2851E-4</c:v>
                </c:pt>
                <c:pt idx="5">
                  <c:v>1.5363E-4</c:v>
                </c:pt>
                <c:pt idx="6">
                  <c:v>1.9085E-4</c:v>
                </c:pt>
                <c:pt idx="7">
                  <c:v>2.5187000000000001E-4</c:v>
                </c:pt>
                <c:pt idx="8">
                  <c:v>3.6865999999999998E-4</c:v>
                </c:pt>
                <c:pt idx="9">
                  <c:v>6.5989E-4</c:v>
                </c:pt>
                <c:pt idx="10">
                  <c:v>7.4717999999999996E-4</c:v>
                </c:pt>
                <c:pt idx="11">
                  <c:v>8.1862000000000005E-4</c:v>
                </c:pt>
                <c:pt idx="12">
                  <c:v>7.4797999999999998E-4</c:v>
                </c:pt>
                <c:pt idx="13">
                  <c:v>2.6478999999999999E-4</c:v>
                </c:pt>
                <c:pt idx="14">
                  <c:v>9.4677999999999996E-8</c:v>
                </c:pt>
                <c:pt idx="15">
                  <c:v>4.5822000000000002E-9</c:v>
                </c:pt>
                <c:pt idx="16">
                  <c:v>3.2273999999999998E-11</c:v>
                </c:pt>
                <c:pt idx="17">
                  <c:v>1.6498999999999999E-11</c:v>
                </c:pt>
                <c:pt idx="18">
                  <c:v>8.0665E-12</c:v>
                </c:pt>
                <c:pt idx="19">
                  <c:v>3.7513E-12</c:v>
                </c:pt>
                <c:pt idx="20">
                  <c:v>1.6483999999999999E-12</c:v>
                </c:pt>
                <c:pt idx="21">
                  <c:v>6.7900000000000004E-13</c:v>
                </c:pt>
                <c:pt idx="22">
                  <c:v>2.5982E-13</c:v>
                </c:pt>
                <c:pt idx="23">
                  <c:v>9.1438000000000006E-14</c:v>
                </c:pt>
                <c:pt idx="24">
                  <c:v>2.9275999999999997E-14</c:v>
                </c:pt>
                <c:pt idx="25">
                  <c:v>8.4236000000000006E-15</c:v>
                </c:pt>
                <c:pt idx="26" formatCode="General">
                  <c:v>2.1471000000000001E-15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C5B-4CD0-BA47-BC3F265060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3780767"/>
        <c:axId val="814576351"/>
      </c:scatterChart>
      <c:valAx>
        <c:axId val="5637807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814576351"/>
        <c:crosses val="autoZero"/>
        <c:crossBetween val="midCat"/>
      </c:valAx>
      <c:valAx>
        <c:axId val="8145763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56378076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/>
              <a:t>(Mg+Ca)/Cl-Cl</a:t>
            </a:r>
            <a:endParaRPr lang="zh-CN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'-0.7Ca'!$O$3:$O$28</c:f>
              <c:numCache>
                <c:formatCode>0.00E+00</c:formatCode>
                <c:ptCount val="26"/>
                <c:pt idx="0">
                  <c:v>4.5805999999999999E-2</c:v>
                </c:pt>
                <c:pt idx="1">
                  <c:v>5.0895999999999997E-2</c:v>
                </c:pt>
                <c:pt idx="2">
                  <c:v>5.7272000000000003E-2</c:v>
                </c:pt>
                <c:pt idx="3">
                  <c:v>6.5473000000000003E-2</c:v>
                </c:pt>
                <c:pt idx="4">
                  <c:v>7.6393000000000003E-2</c:v>
                </c:pt>
                <c:pt idx="5">
                  <c:v>9.1717000000000007E-2</c:v>
                </c:pt>
                <c:pt idx="6">
                  <c:v>0.11468</c:v>
                </c:pt>
                <c:pt idx="7">
                  <c:v>0.15307999999999999</c:v>
                </c:pt>
                <c:pt idx="8">
                  <c:v>0.22991</c:v>
                </c:pt>
                <c:pt idx="9">
                  <c:v>0.46245999999999998</c:v>
                </c:pt>
                <c:pt idx="10">
                  <c:v>0.56528999999999996</c:v>
                </c:pt>
                <c:pt idx="11">
                  <c:v>0.72692999999999997</c:v>
                </c:pt>
                <c:pt idx="12">
                  <c:v>1.018</c:v>
                </c:pt>
                <c:pt idx="13">
                  <c:v>1.6979</c:v>
                </c:pt>
                <c:pt idx="14">
                  <c:v>5.1147999999999998</c:v>
                </c:pt>
                <c:pt idx="15">
                  <c:v>6.4035000000000002</c:v>
                </c:pt>
                <c:pt idx="16">
                  <c:v>8.5602</c:v>
                </c:pt>
                <c:pt idx="17">
                  <c:v>8.8585999999999991</c:v>
                </c:pt>
                <c:pt idx="18">
                  <c:v>9.1784999999999997</c:v>
                </c:pt>
                <c:pt idx="19">
                  <c:v>9.5222999999999995</c:v>
                </c:pt>
                <c:pt idx="20">
                  <c:v>9.8930000000000007</c:v>
                </c:pt>
                <c:pt idx="21">
                  <c:v>10.294</c:v>
                </c:pt>
                <c:pt idx="22">
                  <c:v>10.728</c:v>
                </c:pt>
                <c:pt idx="23">
                  <c:v>11.201000000000001</c:v>
                </c:pt>
                <c:pt idx="24">
                  <c:v>11.717000000000001</c:v>
                </c:pt>
                <c:pt idx="25">
                  <c:v>12.282999999999999</c:v>
                </c:pt>
              </c:numCache>
            </c:numRef>
          </c:xVal>
          <c:yVal>
            <c:numRef>
              <c:f>'-0.7Ca'!$AZ$3:$AZ$28</c:f>
              <c:numCache>
                <c:formatCode>0.00E+00</c:formatCode>
                <c:ptCount val="26"/>
                <c:pt idx="0">
                  <c:v>0.43948609352486573</c:v>
                </c:pt>
                <c:pt idx="1">
                  <c:v>0.43779471864193659</c:v>
                </c:pt>
                <c:pt idx="2">
                  <c:v>0.4358010895376449</c:v>
                </c:pt>
                <c:pt idx="3">
                  <c:v>0.43342751974096194</c:v>
                </c:pt>
                <c:pt idx="4">
                  <c:v>0.43049886769730211</c:v>
                </c:pt>
                <c:pt idx="5">
                  <c:v>0.42673659190771612</c:v>
                </c:pt>
                <c:pt idx="6">
                  <c:v>0.42160795256365535</c:v>
                </c:pt>
                <c:pt idx="7">
                  <c:v>0.41387509798798011</c:v>
                </c:pt>
                <c:pt idx="8">
                  <c:v>0.40023922404419116</c:v>
                </c:pt>
                <c:pt idx="9">
                  <c:v>0.36563162219435191</c:v>
                </c:pt>
                <c:pt idx="10">
                  <c:v>0.35247041341612273</c:v>
                </c:pt>
                <c:pt idx="11">
                  <c:v>0.33409269118071894</c:v>
                </c:pt>
                <c:pt idx="12">
                  <c:v>0.30759233791748525</c:v>
                </c:pt>
                <c:pt idx="13">
                  <c:v>0.27069320925849583</c:v>
                </c:pt>
                <c:pt idx="14">
                  <c:v>0.24643387815750376</c:v>
                </c:pt>
                <c:pt idx="15">
                  <c:v>0.24571093933005386</c:v>
                </c:pt>
                <c:pt idx="16">
                  <c:v>0.23808088596060839</c:v>
                </c:pt>
                <c:pt idx="17">
                  <c:v>0.23518727564174927</c:v>
                </c:pt>
                <c:pt idx="18">
                  <c:v>0.23128942637685895</c:v>
                </c:pt>
                <c:pt idx="19">
                  <c:v>0.22613024164330042</c:v>
                </c:pt>
                <c:pt idx="20">
                  <c:v>0.21950874355604968</c:v>
                </c:pt>
                <c:pt idx="21">
                  <c:v>0.21124344278220319</c:v>
                </c:pt>
                <c:pt idx="22">
                  <c:v>0.20131338553318417</c:v>
                </c:pt>
                <c:pt idx="23">
                  <c:v>0.18973395232568521</c:v>
                </c:pt>
                <c:pt idx="24">
                  <c:v>0.17669198600324315</c:v>
                </c:pt>
                <c:pt idx="25">
                  <c:v>0.16247089473255721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FC1-4595-ABB6-69FE278DD9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1830191"/>
        <c:axId val="814554303"/>
      </c:scatterChart>
      <c:valAx>
        <c:axId val="56183019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814554303"/>
        <c:crosses val="autoZero"/>
        <c:crossBetween val="midCat"/>
      </c:valAx>
      <c:valAx>
        <c:axId val="8145543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56183019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/>
              <a:t>Ca/(SO4+HCO3)-Cl</a:t>
            </a:r>
            <a:endParaRPr lang="zh-CN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'-0.7Ca'!$O$3:$O$28</c:f>
              <c:numCache>
                <c:formatCode>0.00E+00</c:formatCode>
                <c:ptCount val="26"/>
                <c:pt idx="0">
                  <c:v>4.5805999999999999E-2</c:v>
                </c:pt>
                <c:pt idx="1">
                  <c:v>5.0895999999999997E-2</c:v>
                </c:pt>
                <c:pt idx="2">
                  <c:v>5.7272000000000003E-2</c:v>
                </c:pt>
                <c:pt idx="3">
                  <c:v>6.5473000000000003E-2</c:v>
                </c:pt>
                <c:pt idx="4">
                  <c:v>7.6393000000000003E-2</c:v>
                </c:pt>
                <c:pt idx="5">
                  <c:v>9.1717000000000007E-2</c:v>
                </c:pt>
                <c:pt idx="6">
                  <c:v>0.11468</c:v>
                </c:pt>
                <c:pt idx="7">
                  <c:v>0.15307999999999999</c:v>
                </c:pt>
                <c:pt idx="8">
                  <c:v>0.22991</c:v>
                </c:pt>
                <c:pt idx="9">
                  <c:v>0.46245999999999998</c:v>
                </c:pt>
                <c:pt idx="10">
                  <c:v>0.56528999999999996</c:v>
                </c:pt>
                <c:pt idx="11">
                  <c:v>0.72692999999999997</c:v>
                </c:pt>
                <c:pt idx="12">
                  <c:v>1.018</c:v>
                </c:pt>
                <c:pt idx="13">
                  <c:v>1.6979</c:v>
                </c:pt>
                <c:pt idx="14">
                  <c:v>5.1147999999999998</c:v>
                </c:pt>
                <c:pt idx="15">
                  <c:v>6.4035000000000002</c:v>
                </c:pt>
                <c:pt idx="16">
                  <c:v>8.5602</c:v>
                </c:pt>
                <c:pt idx="17">
                  <c:v>8.8585999999999991</c:v>
                </c:pt>
                <c:pt idx="18">
                  <c:v>9.1784999999999997</c:v>
                </c:pt>
                <c:pt idx="19">
                  <c:v>9.5222999999999995</c:v>
                </c:pt>
                <c:pt idx="20">
                  <c:v>9.8930000000000007</c:v>
                </c:pt>
                <c:pt idx="21">
                  <c:v>10.294</c:v>
                </c:pt>
                <c:pt idx="22">
                  <c:v>10.728</c:v>
                </c:pt>
                <c:pt idx="23">
                  <c:v>11.201000000000001</c:v>
                </c:pt>
                <c:pt idx="24">
                  <c:v>11.717000000000001</c:v>
                </c:pt>
                <c:pt idx="25">
                  <c:v>12.282999999999999</c:v>
                </c:pt>
              </c:numCache>
            </c:numRef>
          </c:xVal>
          <c:yVal>
            <c:numRef>
              <c:f>'-0.7Ca'!$BA$3:$BA$28</c:f>
              <c:numCache>
                <c:formatCode>0.00E+00</c:formatCode>
                <c:ptCount val="26"/>
                <c:pt idx="0">
                  <c:v>1.6865179929042067</c:v>
                </c:pt>
                <c:pt idx="1">
                  <c:v>1.6954208252394669</c:v>
                </c:pt>
                <c:pt idx="2">
                  <c:v>1.7060579779398624</c:v>
                </c:pt>
                <c:pt idx="3">
                  <c:v>1.7191905373617389</c:v>
                </c:pt>
                <c:pt idx="4">
                  <c:v>1.7359777738988771</c:v>
                </c:pt>
                <c:pt idx="5">
                  <c:v>1.7583574951056922</c:v>
                </c:pt>
                <c:pt idx="6">
                  <c:v>1.790723478669932</c:v>
                </c:pt>
                <c:pt idx="7">
                  <c:v>1.8434818999790752</c:v>
                </c:pt>
                <c:pt idx="8">
                  <c:v>1.9509404886541422</c:v>
                </c:pt>
                <c:pt idx="9">
                  <c:v>2.3391643273090041</c:v>
                </c:pt>
                <c:pt idx="10">
                  <c:v>2.5533443494503913</c:v>
                </c:pt>
                <c:pt idx="11">
                  <c:v>2.9626196300587959</c:v>
                </c:pt>
                <c:pt idx="12">
                  <c:v>4.0157201593799066</c:v>
                </c:pt>
                <c:pt idx="13">
                  <c:v>9.7322763202922271</c:v>
                </c:pt>
                <c:pt idx="14">
                  <c:v>4025.726589587644</c:v>
                </c:pt>
                <c:pt idx="15">
                  <c:v>41269.377898184968</c:v>
                </c:pt>
                <c:pt idx="16">
                  <c:v>1651606.2212467995</c:v>
                </c:pt>
                <c:pt idx="17">
                  <c:v>2607949.1067532543</c:v>
                </c:pt>
                <c:pt idx="18">
                  <c:v>4153708.2200367353</c:v>
                </c:pt>
                <c:pt idx="19">
                  <c:v>6643711.4151659729</c:v>
                </c:pt>
                <c:pt idx="20">
                  <c:v>10631180.091397023</c:v>
                </c:pt>
                <c:pt idx="21">
                  <c:v>16969744.281111252</c:v>
                </c:pt>
                <c:pt idx="22">
                  <c:v>27012155.482439943</c:v>
                </c:pt>
                <c:pt idx="23">
                  <c:v>42977036.809749514</c:v>
                </c:pt>
                <c:pt idx="24">
                  <c:v>68730813.392075762</c:v>
                </c:pt>
                <c:pt idx="25">
                  <c:v>111568373.20711157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0E6-4DF7-802E-5D3D885392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0421439"/>
        <c:axId val="814563871"/>
      </c:scatterChart>
      <c:valAx>
        <c:axId val="65042143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814563871"/>
        <c:crosses val="autoZero"/>
        <c:crossBetween val="midCat"/>
      </c:valAx>
      <c:valAx>
        <c:axId val="8145638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6504214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/>
              <a:t>Sr-Cl</a:t>
            </a:r>
            <a:endParaRPr lang="zh-CN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'-0.7Ca'!$O$3:$O$28</c:f>
              <c:numCache>
                <c:formatCode>0.00E+00</c:formatCode>
                <c:ptCount val="26"/>
                <c:pt idx="0">
                  <c:v>4.5805999999999999E-2</c:v>
                </c:pt>
                <c:pt idx="1">
                  <c:v>5.0895999999999997E-2</c:v>
                </c:pt>
                <c:pt idx="2">
                  <c:v>5.7272000000000003E-2</c:v>
                </c:pt>
                <c:pt idx="3">
                  <c:v>6.5473000000000003E-2</c:v>
                </c:pt>
                <c:pt idx="4">
                  <c:v>7.6393000000000003E-2</c:v>
                </c:pt>
                <c:pt idx="5">
                  <c:v>9.1717000000000007E-2</c:v>
                </c:pt>
                <c:pt idx="6">
                  <c:v>0.11468</c:v>
                </c:pt>
                <c:pt idx="7">
                  <c:v>0.15307999999999999</c:v>
                </c:pt>
                <c:pt idx="8">
                  <c:v>0.22991</c:v>
                </c:pt>
                <c:pt idx="9">
                  <c:v>0.46245999999999998</c:v>
                </c:pt>
                <c:pt idx="10">
                  <c:v>0.56528999999999996</c:v>
                </c:pt>
                <c:pt idx="11">
                  <c:v>0.72692999999999997</c:v>
                </c:pt>
                <c:pt idx="12">
                  <c:v>1.018</c:v>
                </c:pt>
                <c:pt idx="13">
                  <c:v>1.6979</c:v>
                </c:pt>
                <c:pt idx="14">
                  <c:v>5.1147999999999998</c:v>
                </c:pt>
                <c:pt idx="15">
                  <c:v>6.4035000000000002</c:v>
                </c:pt>
                <c:pt idx="16">
                  <c:v>8.5602</c:v>
                </c:pt>
                <c:pt idx="17">
                  <c:v>8.8585999999999991</c:v>
                </c:pt>
                <c:pt idx="18">
                  <c:v>9.1784999999999997</c:v>
                </c:pt>
                <c:pt idx="19">
                  <c:v>9.5222999999999995</c:v>
                </c:pt>
                <c:pt idx="20">
                  <c:v>9.8930000000000007</c:v>
                </c:pt>
                <c:pt idx="21">
                  <c:v>10.294</c:v>
                </c:pt>
                <c:pt idx="22">
                  <c:v>10.728</c:v>
                </c:pt>
                <c:pt idx="23">
                  <c:v>11.201000000000001</c:v>
                </c:pt>
                <c:pt idx="24">
                  <c:v>11.717000000000001</c:v>
                </c:pt>
                <c:pt idx="25">
                  <c:v>12.282999999999999</c:v>
                </c:pt>
              </c:numCache>
            </c:numRef>
          </c:xVal>
          <c:yVal>
            <c:numRef>
              <c:f>'-0.7Ca'!$AO$3:$AO$28</c:f>
              <c:numCache>
                <c:formatCode>0.00E+00</c:formatCode>
                <c:ptCount val="26"/>
                <c:pt idx="0">
                  <c:v>2.516E-5</c:v>
                </c:pt>
                <c:pt idx="1">
                  <c:v>2.7852999999999999E-5</c:v>
                </c:pt>
                <c:pt idx="2">
                  <c:v>3.1205999999999999E-5</c:v>
                </c:pt>
                <c:pt idx="3">
                  <c:v>3.5488999999999999E-5</c:v>
                </c:pt>
                <c:pt idx="4">
                  <c:v>4.1140999999999998E-5</c:v>
                </c:pt>
                <c:pt idx="5">
                  <c:v>4.8980999999999997E-5</c:v>
                </c:pt>
                <c:pt idx="6">
                  <c:v>6.0541000000000002E-5</c:v>
                </c:pt>
                <c:pt idx="7">
                  <c:v>7.9398000000000001E-5</c:v>
                </c:pt>
                <c:pt idx="8">
                  <c:v>1.1548999999999999E-4</c:v>
                </c:pt>
                <c:pt idx="9">
                  <c:v>2.13E-4</c:v>
                </c:pt>
                <c:pt idx="10">
                  <c:v>2.5132000000000003E-4</c:v>
                </c:pt>
                <c:pt idx="11">
                  <c:v>3.0687999999999999E-4</c:v>
                </c:pt>
                <c:pt idx="12">
                  <c:v>3.9664000000000002E-4</c:v>
                </c:pt>
                <c:pt idx="13">
                  <c:v>5.8429E-4</c:v>
                </c:pt>
                <c:pt idx="14">
                  <c:v>1.6119999999999999E-3</c:v>
                </c:pt>
                <c:pt idx="15">
                  <c:v>2.0141E-3</c:v>
                </c:pt>
                <c:pt idx="16">
                  <c:v>2.614E-3</c:v>
                </c:pt>
                <c:pt idx="17">
                  <c:v>2.6735000000000001E-3</c:v>
                </c:pt>
                <c:pt idx="18">
                  <c:v>2.7257000000000002E-3</c:v>
                </c:pt>
                <c:pt idx="19">
                  <c:v>2.7667999999999998E-3</c:v>
                </c:pt>
                <c:pt idx="20">
                  <c:v>2.7929000000000001E-3</c:v>
                </c:pt>
                <c:pt idx="21">
                  <c:v>2.7997999999999999E-3</c:v>
                </c:pt>
                <c:pt idx="22">
                  <c:v>2.7842000000000001E-3</c:v>
                </c:pt>
                <c:pt idx="23">
                  <c:v>2.7437999999999998E-3</c:v>
                </c:pt>
                <c:pt idx="24">
                  <c:v>2.6773000000000001E-3</c:v>
                </c:pt>
                <c:pt idx="25">
                  <c:v>2.5853999999999999E-3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B9B-4E67-8A88-ABE5C868C4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5911503"/>
        <c:axId val="814572191"/>
      </c:scatterChart>
      <c:valAx>
        <c:axId val="56591150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814572191"/>
        <c:crosses val="autoZero"/>
        <c:crossBetween val="midCat"/>
      </c:valAx>
      <c:valAx>
        <c:axId val="8145721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565911503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/>
              <a:t>NO3-Cl</a:t>
            </a:r>
            <a:endParaRPr lang="zh-CN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'-0.7Ca'!$O$3:$O$28</c:f>
              <c:numCache>
                <c:formatCode>0.00E+00</c:formatCode>
                <c:ptCount val="26"/>
                <c:pt idx="0">
                  <c:v>4.5805999999999999E-2</c:v>
                </c:pt>
                <c:pt idx="1">
                  <c:v>5.0895999999999997E-2</c:v>
                </c:pt>
                <c:pt idx="2">
                  <c:v>5.7272000000000003E-2</c:v>
                </c:pt>
                <c:pt idx="3">
                  <c:v>6.5473000000000003E-2</c:v>
                </c:pt>
                <c:pt idx="4">
                  <c:v>7.6393000000000003E-2</c:v>
                </c:pt>
                <c:pt idx="5">
                  <c:v>9.1717000000000007E-2</c:v>
                </c:pt>
                <c:pt idx="6">
                  <c:v>0.11468</c:v>
                </c:pt>
                <c:pt idx="7">
                  <c:v>0.15307999999999999</c:v>
                </c:pt>
                <c:pt idx="8">
                  <c:v>0.22991</c:v>
                </c:pt>
                <c:pt idx="9">
                  <c:v>0.46245999999999998</c:v>
                </c:pt>
                <c:pt idx="10">
                  <c:v>0.56528999999999996</c:v>
                </c:pt>
                <c:pt idx="11">
                  <c:v>0.72692999999999997</c:v>
                </c:pt>
                <c:pt idx="12">
                  <c:v>1.018</c:v>
                </c:pt>
                <c:pt idx="13">
                  <c:v>1.6979</c:v>
                </c:pt>
                <c:pt idx="14">
                  <c:v>5.1147999999999998</c:v>
                </c:pt>
                <c:pt idx="15">
                  <c:v>6.4035000000000002</c:v>
                </c:pt>
                <c:pt idx="16">
                  <c:v>8.5602</c:v>
                </c:pt>
                <c:pt idx="17">
                  <c:v>8.8585999999999991</c:v>
                </c:pt>
                <c:pt idx="18">
                  <c:v>9.1784999999999997</c:v>
                </c:pt>
                <c:pt idx="19">
                  <c:v>9.5222999999999995</c:v>
                </c:pt>
                <c:pt idx="20">
                  <c:v>9.8930000000000007</c:v>
                </c:pt>
                <c:pt idx="21">
                  <c:v>10.294</c:v>
                </c:pt>
                <c:pt idx="22">
                  <c:v>10.728</c:v>
                </c:pt>
                <c:pt idx="23">
                  <c:v>11.201000000000001</c:v>
                </c:pt>
                <c:pt idx="24">
                  <c:v>11.717000000000001</c:v>
                </c:pt>
                <c:pt idx="25">
                  <c:v>12.282999999999999</c:v>
                </c:pt>
              </c:numCache>
            </c:numRef>
          </c:xVal>
          <c:yVal>
            <c:numRef>
              <c:f>'-0.7Ca'!$R$3:$R$28</c:f>
              <c:numCache>
                <c:formatCode>0.00E+00</c:formatCode>
                <c:ptCount val="26"/>
                <c:pt idx="0">
                  <c:v>7.7583999999999994E-5</c:v>
                </c:pt>
                <c:pt idx="1">
                  <c:v>8.6057000000000006E-5</c:v>
                </c:pt>
                <c:pt idx="2">
                  <c:v>9.6631000000000004E-5</c:v>
                </c:pt>
                <c:pt idx="3">
                  <c:v>1.1017E-4</c:v>
                </c:pt>
                <c:pt idx="4">
                  <c:v>1.2809E-4</c:v>
                </c:pt>
                <c:pt idx="5">
                  <c:v>1.5302999999999999E-4</c:v>
                </c:pt>
                <c:pt idx="6">
                  <c:v>1.8992E-4</c:v>
                </c:pt>
                <c:pt idx="7">
                  <c:v>2.5022E-4</c:v>
                </c:pt>
                <c:pt idx="8">
                  <c:v>3.6495000000000001E-4</c:v>
                </c:pt>
                <c:pt idx="9">
                  <c:v>6.4658999999999995E-4</c:v>
                </c:pt>
                <c:pt idx="10">
                  <c:v>7.2977999999999997E-4</c:v>
                </c:pt>
                <c:pt idx="11">
                  <c:v>7.9962999999999996E-4</c:v>
                </c:pt>
                <c:pt idx="12">
                  <c:v>7.5555999999999996E-4</c:v>
                </c:pt>
                <c:pt idx="13">
                  <c:v>3.2786000000000002E-4</c:v>
                </c:pt>
                <c:pt idx="14">
                  <c:v>1.8655000000000001E-7</c:v>
                </c:pt>
                <c:pt idx="15">
                  <c:v>9.4415999999999993E-9</c:v>
                </c:pt>
                <c:pt idx="16">
                  <c:v>7.4352999999999994E-11</c:v>
                </c:pt>
                <c:pt idx="17">
                  <c:v>3.9795000000000003E-11</c:v>
                </c:pt>
                <c:pt idx="18">
                  <c:v>2.0802999999999998E-11</c:v>
                </c:pt>
                <c:pt idx="19">
                  <c:v>1.0649E-11</c:v>
                </c:pt>
                <c:pt idx="20">
                  <c:v>5.3508000000000002E-12</c:v>
                </c:pt>
                <c:pt idx="21">
                  <c:v>2.6427E-12</c:v>
                </c:pt>
                <c:pt idx="22">
                  <c:v>1.2818000000000001E-12</c:v>
                </c:pt>
                <c:pt idx="23">
                  <c:v>6.0842999999999996E-13</c:v>
                </c:pt>
                <c:pt idx="24">
                  <c:v>2.8056999999999998E-13</c:v>
                </c:pt>
                <c:pt idx="25">
                  <c:v>1.2422E-13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A88-4973-88A6-CAC383EB07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3780767"/>
        <c:axId val="814576351"/>
      </c:scatterChart>
      <c:valAx>
        <c:axId val="5637807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814576351"/>
        <c:crosses val="autoZero"/>
        <c:crossBetween val="midCat"/>
      </c:valAx>
      <c:valAx>
        <c:axId val="8145763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56378076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7.xml"/><Relationship Id="rId3" Type="http://schemas.openxmlformats.org/officeDocument/2006/relationships/chart" Target="../charts/chart12.xml"/><Relationship Id="rId7" Type="http://schemas.openxmlformats.org/officeDocument/2006/relationships/chart" Target="../charts/chart16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6" Type="http://schemas.openxmlformats.org/officeDocument/2006/relationships/chart" Target="../charts/chart15.xml"/><Relationship Id="rId5" Type="http://schemas.openxmlformats.org/officeDocument/2006/relationships/chart" Target="../charts/chart14.xml"/><Relationship Id="rId4" Type="http://schemas.openxmlformats.org/officeDocument/2006/relationships/chart" Target="../charts/chart13.xml"/><Relationship Id="rId9" Type="http://schemas.openxmlformats.org/officeDocument/2006/relationships/chart" Target="../charts/chart18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6.xml"/><Relationship Id="rId3" Type="http://schemas.openxmlformats.org/officeDocument/2006/relationships/chart" Target="../charts/chart21.xml"/><Relationship Id="rId7" Type="http://schemas.openxmlformats.org/officeDocument/2006/relationships/chart" Target="../charts/chart25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Relationship Id="rId6" Type="http://schemas.openxmlformats.org/officeDocument/2006/relationships/chart" Target="../charts/chart24.xml"/><Relationship Id="rId5" Type="http://schemas.openxmlformats.org/officeDocument/2006/relationships/chart" Target="../charts/chart23.xml"/><Relationship Id="rId4" Type="http://schemas.openxmlformats.org/officeDocument/2006/relationships/chart" Target="../charts/chart22.xml"/><Relationship Id="rId9" Type="http://schemas.openxmlformats.org/officeDocument/2006/relationships/chart" Target="../charts/chart27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5.xml"/><Relationship Id="rId3" Type="http://schemas.openxmlformats.org/officeDocument/2006/relationships/chart" Target="../charts/chart30.xml"/><Relationship Id="rId7" Type="http://schemas.openxmlformats.org/officeDocument/2006/relationships/chart" Target="../charts/chart34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Relationship Id="rId6" Type="http://schemas.openxmlformats.org/officeDocument/2006/relationships/chart" Target="../charts/chart33.xml"/><Relationship Id="rId5" Type="http://schemas.openxmlformats.org/officeDocument/2006/relationships/chart" Target="../charts/chart32.xml"/><Relationship Id="rId4" Type="http://schemas.openxmlformats.org/officeDocument/2006/relationships/chart" Target="../charts/chart31.xml"/><Relationship Id="rId9" Type="http://schemas.openxmlformats.org/officeDocument/2006/relationships/chart" Target="../charts/chart36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4.xml"/><Relationship Id="rId3" Type="http://schemas.openxmlformats.org/officeDocument/2006/relationships/chart" Target="../charts/chart39.xml"/><Relationship Id="rId7" Type="http://schemas.openxmlformats.org/officeDocument/2006/relationships/chart" Target="../charts/chart43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Relationship Id="rId6" Type="http://schemas.openxmlformats.org/officeDocument/2006/relationships/chart" Target="../charts/chart42.xml"/><Relationship Id="rId5" Type="http://schemas.openxmlformats.org/officeDocument/2006/relationships/chart" Target="../charts/chart41.xml"/><Relationship Id="rId4" Type="http://schemas.openxmlformats.org/officeDocument/2006/relationships/chart" Target="../charts/chart40.xml"/><Relationship Id="rId9" Type="http://schemas.openxmlformats.org/officeDocument/2006/relationships/chart" Target="../charts/chart45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3.xml"/><Relationship Id="rId3" Type="http://schemas.openxmlformats.org/officeDocument/2006/relationships/chart" Target="../charts/chart48.xml"/><Relationship Id="rId7" Type="http://schemas.openxmlformats.org/officeDocument/2006/relationships/chart" Target="../charts/chart52.xml"/><Relationship Id="rId2" Type="http://schemas.openxmlformats.org/officeDocument/2006/relationships/chart" Target="../charts/chart47.xml"/><Relationship Id="rId1" Type="http://schemas.openxmlformats.org/officeDocument/2006/relationships/chart" Target="../charts/chart46.xml"/><Relationship Id="rId6" Type="http://schemas.openxmlformats.org/officeDocument/2006/relationships/chart" Target="../charts/chart51.xml"/><Relationship Id="rId5" Type="http://schemas.openxmlformats.org/officeDocument/2006/relationships/chart" Target="../charts/chart50.xml"/><Relationship Id="rId4" Type="http://schemas.openxmlformats.org/officeDocument/2006/relationships/chart" Target="../charts/chart49.xml"/><Relationship Id="rId9" Type="http://schemas.openxmlformats.org/officeDocument/2006/relationships/chart" Target="../charts/chart5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22935</xdr:colOff>
      <xdr:row>30</xdr:row>
      <xdr:rowOff>28175</xdr:rowOff>
    </xdr:from>
    <xdr:to>
      <xdr:col>10</xdr:col>
      <xdr:colOff>327735</xdr:colOff>
      <xdr:row>45</xdr:row>
      <xdr:rowOff>63802</xdr:rowOff>
    </xdr:to>
    <xdr:graphicFrame macro="">
      <xdr:nvGraphicFramePr>
        <xdr:cNvPr id="2" name="图表 1">
          <a:extLst>
            <a:ext uri="{FF2B5EF4-FFF2-40B4-BE49-F238E27FC236}">
              <a16:creationId xmlns:a16="http://schemas.microsoft.com/office/drawing/2014/main" id="{6CE93F91-F1BE-41D9-96D9-42DA7141976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533400</xdr:colOff>
      <xdr:row>29</xdr:row>
      <xdr:rowOff>134471</xdr:rowOff>
    </xdr:from>
    <xdr:to>
      <xdr:col>19</xdr:col>
      <xdr:colOff>228600</xdr:colOff>
      <xdr:row>45</xdr:row>
      <xdr:rowOff>8965</xdr:rowOff>
    </xdr:to>
    <xdr:graphicFrame macro="">
      <xdr:nvGraphicFramePr>
        <xdr:cNvPr id="3" name="图表 2">
          <a:extLst>
            <a:ext uri="{FF2B5EF4-FFF2-40B4-BE49-F238E27FC236}">
              <a16:creationId xmlns:a16="http://schemas.microsoft.com/office/drawing/2014/main" id="{8C60F984-7911-4008-9A96-E39150EBEDD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76199</xdr:colOff>
      <xdr:row>29</xdr:row>
      <xdr:rowOff>26895</xdr:rowOff>
    </xdr:from>
    <xdr:to>
      <xdr:col>29</xdr:col>
      <xdr:colOff>380999</xdr:colOff>
      <xdr:row>44</xdr:row>
      <xdr:rowOff>80683</xdr:rowOff>
    </xdr:to>
    <xdr:graphicFrame macro="">
      <xdr:nvGraphicFramePr>
        <xdr:cNvPr id="4" name="图表 3">
          <a:extLst>
            <a:ext uri="{FF2B5EF4-FFF2-40B4-BE49-F238E27FC236}">
              <a16:creationId xmlns:a16="http://schemas.microsoft.com/office/drawing/2014/main" id="{E02BBA9A-9D31-47FB-83BC-7818D6776FF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30</xdr:col>
      <xdr:colOff>282387</xdr:colOff>
      <xdr:row>29</xdr:row>
      <xdr:rowOff>35859</xdr:rowOff>
    </xdr:from>
    <xdr:to>
      <xdr:col>37</xdr:col>
      <xdr:colOff>587187</xdr:colOff>
      <xdr:row>44</xdr:row>
      <xdr:rowOff>89647</xdr:rowOff>
    </xdr:to>
    <xdr:graphicFrame macro="">
      <xdr:nvGraphicFramePr>
        <xdr:cNvPr id="5" name="图表 4">
          <a:extLst>
            <a:ext uri="{FF2B5EF4-FFF2-40B4-BE49-F238E27FC236}">
              <a16:creationId xmlns:a16="http://schemas.microsoft.com/office/drawing/2014/main" id="{604838A0-4997-4241-93A1-2E945C5F2CF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38</xdr:col>
      <xdr:colOff>506506</xdr:colOff>
      <xdr:row>28</xdr:row>
      <xdr:rowOff>170329</xdr:rowOff>
    </xdr:from>
    <xdr:to>
      <xdr:col>46</xdr:col>
      <xdr:colOff>201706</xdr:colOff>
      <xdr:row>44</xdr:row>
      <xdr:rowOff>44823</xdr:rowOff>
    </xdr:to>
    <xdr:graphicFrame macro="">
      <xdr:nvGraphicFramePr>
        <xdr:cNvPr id="6" name="图表 5">
          <a:extLst>
            <a:ext uri="{FF2B5EF4-FFF2-40B4-BE49-F238E27FC236}">
              <a16:creationId xmlns:a16="http://schemas.microsoft.com/office/drawing/2014/main" id="{334F1022-F3B0-4686-9D9E-68FB1DB7AB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47</xdr:col>
      <xdr:colOff>13447</xdr:colOff>
      <xdr:row>29</xdr:row>
      <xdr:rowOff>1</xdr:rowOff>
    </xdr:from>
    <xdr:to>
      <xdr:col>54</xdr:col>
      <xdr:colOff>138953</xdr:colOff>
      <xdr:row>44</xdr:row>
      <xdr:rowOff>53789</xdr:rowOff>
    </xdr:to>
    <xdr:graphicFrame macro="">
      <xdr:nvGraphicFramePr>
        <xdr:cNvPr id="7" name="图表 6">
          <a:extLst>
            <a:ext uri="{FF2B5EF4-FFF2-40B4-BE49-F238E27FC236}">
              <a16:creationId xmlns:a16="http://schemas.microsoft.com/office/drawing/2014/main" id="{5F25BFFF-C9A8-4F3E-88FC-E0B3EF4ED35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592791</xdr:colOff>
      <xdr:row>49</xdr:row>
      <xdr:rowOff>151280</xdr:rowOff>
    </xdr:from>
    <xdr:to>
      <xdr:col>10</xdr:col>
      <xdr:colOff>287991</xdr:colOff>
      <xdr:row>65</xdr:row>
      <xdr:rowOff>25774</xdr:rowOff>
    </xdr:to>
    <xdr:graphicFrame macro="">
      <xdr:nvGraphicFramePr>
        <xdr:cNvPr id="8" name="图表 7">
          <a:extLst>
            <a:ext uri="{FF2B5EF4-FFF2-40B4-BE49-F238E27FC236}">
              <a16:creationId xmlns:a16="http://schemas.microsoft.com/office/drawing/2014/main" id="{538CBBB9-D95D-45E0-A614-117A287A80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</xdr:col>
      <xdr:colOff>71717</xdr:colOff>
      <xdr:row>49</xdr:row>
      <xdr:rowOff>170329</xdr:rowOff>
    </xdr:from>
    <xdr:to>
      <xdr:col>19</xdr:col>
      <xdr:colOff>376517</xdr:colOff>
      <xdr:row>65</xdr:row>
      <xdr:rowOff>52667</xdr:rowOff>
    </xdr:to>
    <xdr:graphicFrame macro="">
      <xdr:nvGraphicFramePr>
        <xdr:cNvPr id="9" name="图表 8">
          <a:extLst>
            <a:ext uri="{FF2B5EF4-FFF2-40B4-BE49-F238E27FC236}">
              <a16:creationId xmlns:a16="http://schemas.microsoft.com/office/drawing/2014/main" id="{0187579E-CD06-40BF-9998-FB9DD25225C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22</xdr:col>
      <xdr:colOff>216272</xdr:colOff>
      <xdr:row>50</xdr:row>
      <xdr:rowOff>24653</xdr:rowOff>
    </xdr:from>
    <xdr:to>
      <xdr:col>29</xdr:col>
      <xdr:colOff>521072</xdr:colOff>
      <xdr:row>65</xdr:row>
      <xdr:rowOff>78441</xdr:rowOff>
    </xdr:to>
    <xdr:graphicFrame macro="">
      <xdr:nvGraphicFramePr>
        <xdr:cNvPr id="10" name="图表 9">
          <a:extLst>
            <a:ext uri="{FF2B5EF4-FFF2-40B4-BE49-F238E27FC236}">
              <a16:creationId xmlns:a16="http://schemas.microsoft.com/office/drawing/2014/main" id="{022603C7-1715-4528-9C39-12BAB991742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605641</xdr:colOff>
      <xdr:row>33</xdr:row>
      <xdr:rowOff>46105</xdr:rowOff>
    </xdr:from>
    <xdr:to>
      <xdr:col>10</xdr:col>
      <xdr:colOff>300841</xdr:colOff>
      <xdr:row>48</xdr:row>
      <xdr:rowOff>81731</xdr:rowOff>
    </xdr:to>
    <xdr:graphicFrame macro="">
      <xdr:nvGraphicFramePr>
        <xdr:cNvPr id="2" name="图表 1">
          <a:extLst>
            <a:ext uri="{FF2B5EF4-FFF2-40B4-BE49-F238E27FC236}">
              <a16:creationId xmlns:a16="http://schemas.microsoft.com/office/drawing/2014/main" id="{02005747-CB5D-4725-BD84-ADCC18ABC5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524435</xdr:colOff>
      <xdr:row>33</xdr:row>
      <xdr:rowOff>17929</xdr:rowOff>
    </xdr:from>
    <xdr:to>
      <xdr:col>19</xdr:col>
      <xdr:colOff>219635</xdr:colOff>
      <xdr:row>48</xdr:row>
      <xdr:rowOff>71717</xdr:rowOff>
    </xdr:to>
    <xdr:graphicFrame macro="">
      <xdr:nvGraphicFramePr>
        <xdr:cNvPr id="3" name="图表 2">
          <a:extLst>
            <a:ext uri="{FF2B5EF4-FFF2-40B4-BE49-F238E27FC236}">
              <a16:creationId xmlns:a16="http://schemas.microsoft.com/office/drawing/2014/main" id="{42F9CD29-8C53-4AF9-8F74-F72BBA3386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596152</xdr:colOff>
      <xdr:row>33</xdr:row>
      <xdr:rowOff>116542</xdr:rowOff>
    </xdr:from>
    <xdr:to>
      <xdr:col>29</xdr:col>
      <xdr:colOff>291352</xdr:colOff>
      <xdr:row>48</xdr:row>
      <xdr:rowOff>170330</xdr:rowOff>
    </xdr:to>
    <xdr:graphicFrame macro="">
      <xdr:nvGraphicFramePr>
        <xdr:cNvPr id="4" name="图表 3">
          <a:extLst>
            <a:ext uri="{FF2B5EF4-FFF2-40B4-BE49-F238E27FC236}">
              <a16:creationId xmlns:a16="http://schemas.microsoft.com/office/drawing/2014/main" id="{F05D62A0-269C-44E4-988E-8A57A70FE4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30</xdr:col>
      <xdr:colOff>282387</xdr:colOff>
      <xdr:row>29</xdr:row>
      <xdr:rowOff>0</xdr:rowOff>
    </xdr:from>
    <xdr:to>
      <xdr:col>37</xdr:col>
      <xdr:colOff>587187</xdr:colOff>
      <xdr:row>43</xdr:row>
      <xdr:rowOff>89647</xdr:rowOff>
    </xdr:to>
    <xdr:graphicFrame macro="">
      <xdr:nvGraphicFramePr>
        <xdr:cNvPr id="5" name="图表 4">
          <a:extLst>
            <a:ext uri="{FF2B5EF4-FFF2-40B4-BE49-F238E27FC236}">
              <a16:creationId xmlns:a16="http://schemas.microsoft.com/office/drawing/2014/main" id="{B07B987A-2FD6-4106-B8A8-893688B33B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38</xdr:col>
      <xdr:colOff>121921</xdr:colOff>
      <xdr:row>30</xdr:row>
      <xdr:rowOff>114300</xdr:rowOff>
    </xdr:from>
    <xdr:to>
      <xdr:col>46</xdr:col>
      <xdr:colOff>487681</xdr:colOff>
      <xdr:row>47</xdr:row>
      <xdr:rowOff>30479</xdr:rowOff>
    </xdr:to>
    <xdr:graphicFrame macro="">
      <xdr:nvGraphicFramePr>
        <xdr:cNvPr id="6" name="图表 5">
          <a:extLst>
            <a:ext uri="{FF2B5EF4-FFF2-40B4-BE49-F238E27FC236}">
              <a16:creationId xmlns:a16="http://schemas.microsoft.com/office/drawing/2014/main" id="{477C02DA-1404-4F9A-9C7B-27960DDF46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47</xdr:col>
      <xdr:colOff>4482</xdr:colOff>
      <xdr:row>32</xdr:row>
      <xdr:rowOff>35859</xdr:rowOff>
    </xdr:from>
    <xdr:to>
      <xdr:col>54</xdr:col>
      <xdr:colOff>129988</xdr:colOff>
      <xdr:row>47</xdr:row>
      <xdr:rowOff>89647</xdr:rowOff>
    </xdr:to>
    <xdr:graphicFrame macro="">
      <xdr:nvGraphicFramePr>
        <xdr:cNvPr id="7" name="图表 6">
          <a:extLst>
            <a:ext uri="{FF2B5EF4-FFF2-40B4-BE49-F238E27FC236}">
              <a16:creationId xmlns:a16="http://schemas.microsoft.com/office/drawing/2014/main" id="{577762C9-4E70-4F48-92DE-875FE4E09C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524435</xdr:colOff>
      <xdr:row>49</xdr:row>
      <xdr:rowOff>143437</xdr:rowOff>
    </xdr:from>
    <xdr:to>
      <xdr:col>10</xdr:col>
      <xdr:colOff>219635</xdr:colOff>
      <xdr:row>65</xdr:row>
      <xdr:rowOff>17931</xdr:rowOff>
    </xdr:to>
    <xdr:graphicFrame macro="">
      <xdr:nvGraphicFramePr>
        <xdr:cNvPr id="8" name="图表 7">
          <a:extLst>
            <a:ext uri="{FF2B5EF4-FFF2-40B4-BE49-F238E27FC236}">
              <a16:creationId xmlns:a16="http://schemas.microsoft.com/office/drawing/2014/main" id="{85C0F2A1-DED6-41EF-89D4-E39B6BB689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461682</xdr:colOff>
      <xdr:row>49</xdr:row>
      <xdr:rowOff>125506</xdr:rowOff>
    </xdr:from>
    <xdr:to>
      <xdr:col>19</xdr:col>
      <xdr:colOff>156882</xdr:colOff>
      <xdr:row>65</xdr:row>
      <xdr:rowOff>0</xdr:rowOff>
    </xdr:to>
    <xdr:graphicFrame macro="">
      <xdr:nvGraphicFramePr>
        <xdr:cNvPr id="9" name="图表 8">
          <a:extLst>
            <a:ext uri="{FF2B5EF4-FFF2-40B4-BE49-F238E27FC236}">
              <a16:creationId xmlns:a16="http://schemas.microsoft.com/office/drawing/2014/main" id="{F6D4B16F-DD6A-4758-94F9-ADD034F2C6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398929</xdr:colOff>
      <xdr:row>50</xdr:row>
      <xdr:rowOff>98612</xdr:rowOff>
    </xdr:from>
    <xdr:to>
      <xdr:col>29</xdr:col>
      <xdr:colOff>94129</xdr:colOff>
      <xdr:row>65</xdr:row>
      <xdr:rowOff>0</xdr:rowOff>
    </xdr:to>
    <xdr:graphicFrame macro="">
      <xdr:nvGraphicFramePr>
        <xdr:cNvPr id="10" name="图表 9">
          <a:extLst>
            <a:ext uri="{FF2B5EF4-FFF2-40B4-BE49-F238E27FC236}">
              <a16:creationId xmlns:a16="http://schemas.microsoft.com/office/drawing/2014/main" id="{71E00981-6636-4746-A530-FDF6F13B16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605641</xdr:colOff>
      <xdr:row>29</xdr:row>
      <xdr:rowOff>46105</xdr:rowOff>
    </xdr:from>
    <xdr:to>
      <xdr:col>10</xdr:col>
      <xdr:colOff>300841</xdr:colOff>
      <xdr:row>44</xdr:row>
      <xdr:rowOff>81731</xdr:rowOff>
    </xdr:to>
    <xdr:graphicFrame macro="">
      <xdr:nvGraphicFramePr>
        <xdr:cNvPr id="2" name="图表 1">
          <a:extLst>
            <a:ext uri="{FF2B5EF4-FFF2-40B4-BE49-F238E27FC236}">
              <a16:creationId xmlns:a16="http://schemas.microsoft.com/office/drawing/2014/main" id="{EA4554DA-9484-44AD-AE0E-56129E1D4D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524435</xdr:colOff>
      <xdr:row>29</xdr:row>
      <xdr:rowOff>17929</xdr:rowOff>
    </xdr:from>
    <xdr:to>
      <xdr:col>19</xdr:col>
      <xdr:colOff>219635</xdr:colOff>
      <xdr:row>44</xdr:row>
      <xdr:rowOff>71717</xdr:rowOff>
    </xdr:to>
    <xdr:graphicFrame macro="">
      <xdr:nvGraphicFramePr>
        <xdr:cNvPr id="3" name="图表 2">
          <a:extLst>
            <a:ext uri="{FF2B5EF4-FFF2-40B4-BE49-F238E27FC236}">
              <a16:creationId xmlns:a16="http://schemas.microsoft.com/office/drawing/2014/main" id="{50C95FB4-E22F-4F23-A12E-BAAB8A551C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596152</xdr:colOff>
      <xdr:row>29</xdr:row>
      <xdr:rowOff>116542</xdr:rowOff>
    </xdr:from>
    <xdr:to>
      <xdr:col>29</xdr:col>
      <xdr:colOff>291352</xdr:colOff>
      <xdr:row>44</xdr:row>
      <xdr:rowOff>170330</xdr:rowOff>
    </xdr:to>
    <xdr:graphicFrame macro="">
      <xdr:nvGraphicFramePr>
        <xdr:cNvPr id="4" name="图表 3">
          <a:extLst>
            <a:ext uri="{FF2B5EF4-FFF2-40B4-BE49-F238E27FC236}">
              <a16:creationId xmlns:a16="http://schemas.microsoft.com/office/drawing/2014/main" id="{327FB91E-7AB2-4191-AB80-4850109513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30</xdr:col>
      <xdr:colOff>282387</xdr:colOff>
      <xdr:row>25</xdr:row>
      <xdr:rowOff>0</xdr:rowOff>
    </xdr:from>
    <xdr:to>
      <xdr:col>37</xdr:col>
      <xdr:colOff>587187</xdr:colOff>
      <xdr:row>39</xdr:row>
      <xdr:rowOff>89647</xdr:rowOff>
    </xdr:to>
    <xdr:graphicFrame macro="">
      <xdr:nvGraphicFramePr>
        <xdr:cNvPr id="5" name="图表 4">
          <a:extLst>
            <a:ext uri="{FF2B5EF4-FFF2-40B4-BE49-F238E27FC236}">
              <a16:creationId xmlns:a16="http://schemas.microsoft.com/office/drawing/2014/main" id="{01FEE063-886A-40A9-A8B4-55F8352F6E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38</xdr:col>
      <xdr:colOff>121921</xdr:colOff>
      <xdr:row>26</xdr:row>
      <xdr:rowOff>114300</xdr:rowOff>
    </xdr:from>
    <xdr:to>
      <xdr:col>46</xdr:col>
      <xdr:colOff>487681</xdr:colOff>
      <xdr:row>43</xdr:row>
      <xdr:rowOff>30479</xdr:rowOff>
    </xdr:to>
    <xdr:graphicFrame macro="">
      <xdr:nvGraphicFramePr>
        <xdr:cNvPr id="6" name="图表 5">
          <a:extLst>
            <a:ext uri="{FF2B5EF4-FFF2-40B4-BE49-F238E27FC236}">
              <a16:creationId xmlns:a16="http://schemas.microsoft.com/office/drawing/2014/main" id="{7FF63CA1-04F7-4C76-B5EE-14F2FF109B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47</xdr:col>
      <xdr:colOff>4482</xdr:colOff>
      <xdr:row>28</xdr:row>
      <xdr:rowOff>35859</xdr:rowOff>
    </xdr:from>
    <xdr:to>
      <xdr:col>54</xdr:col>
      <xdr:colOff>129988</xdr:colOff>
      <xdr:row>43</xdr:row>
      <xdr:rowOff>89647</xdr:rowOff>
    </xdr:to>
    <xdr:graphicFrame macro="">
      <xdr:nvGraphicFramePr>
        <xdr:cNvPr id="7" name="图表 6">
          <a:extLst>
            <a:ext uri="{FF2B5EF4-FFF2-40B4-BE49-F238E27FC236}">
              <a16:creationId xmlns:a16="http://schemas.microsoft.com/office/drawing/2014/main" id="{BAFE92EE-F6C4-41CF-8124-10FF8E5FC4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524435</xdr:colOff>
      <xdr:row>45</xdr:row>
      <xdr:rowOff>143437</xdr:rowOff>
    </xdr:from>
    <xdr:to>
      <xdr:col>10</xdr:col>
      <xdr:colOff>219635</xdr:colOff>
      <xdr:row>61</xdr:row>
      <xdr:rowOff>17931</xdr:rowOff>
    </xdr:to>
    <xdr:graphicFrame macro="">
      <xdr:nvGraphicFramePr>
        <xdr:cNvPr id="8" name="图表 7">
          <a:extLst>
            <a:ext uri="{FF2B5EF4-FFF2-40B4-BE49-F238E27FC236}">
              <a16:creationId xmlns:a16="http://schemas.microsoft.com/office/drawing/2014/main" id="{5B8E5E38-D1D0-4274-9FFE-A7B10A8942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461682</xdr:colOff>
      <xdr:row>45</xdr:row>
      <xdr:rowOff>125506</xdr:rowOff>
    </xdr:from>
    <xdr:to>
      <xdr:col>19</xdr:col>
      <xdr:colOff>156882</xdr:colOff>
      <xdr:row>61</xdr:row>
      <xdr:rowOff>0</xdr:rowOff>
    </xdr:to>
    <xdr:graphicFrame macro="">
      <xdr:nvGraphicFramePr>
        <xdr:cNvPr id="9" name="图表 8">
          <a:extLst>
            <a:ext uri="{FF2B5EF4-FFF2-40B4-BE49-F238E27FC236}">
              <a16:creationId xmlns:a16="http://schemas.microsoft.com/office/drawing/2014/main" id="{DC7638E3-0310-4107-9919-15C5186356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398929</xdr:colOff>
      <xdr:row>46</xdr:row>
      <xdr:rowOff>98612</xdr:rowOff>
    </xdr:from>
    <xdr:to>
      <xdr:col>29</xdr:col>
      <xdr:colOff>94129</xdr:colOff>
      <xdr:row>61</xdr:row>
      <xdr:rowOff>0</xdr:rowOff>
    </xdr:to>
    <xdr:graphicFrame macro="">
      <xdr:nvGraphicFramePr>
        <xdr:cNvPr id="10" name="图表 9">
          <a:extLst>
            <a:ext uri="{FF2B5EF4-FFF2-40B4-BE49-F238E27FC236}">
              <a16:creationId xmlns:a16="http://schemas.microsoft.com/office/drawing/2014/main" id="{1448B166-D1AC-42CC-97E0-CB549952A2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605641</xdr:colOff>
      <xdr:row>33</xdr:row>
      <xdr:rowOff>46105</xdr:rowOff>
    </xdr:from>
    <xdr:to>
      <xdr:col>10</xdr:col>
      <xdr:colOff>300841</xdr:colOff>
      <xdr:row>48</xdr:row>
      <xdr:rowOff>81731</xdr:rowOff>
    </xdr:to>
    <xdr:graphicFrame macro="">
      <xdr:nvGraphicFramePr>
        <xdr:cNvPr id="2" name="图表 1">
          <a:extLst>
            <a:ext uri="{FF2B5EF4-FFF2-40B4-BE49-F238E27FC236}">
              <a16:creationId xmlns:a16="http://schemas.microsoft.com/office/drawing/2014/main" id="{1BC571D0-E4D7-4C0B-8418-71524D2097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524435</xdr:colOff>
      <xdr:row>33</xdr:row>
      <xdr:rowOff>17929</xdr:rowOff>
    </xdr:from>
    <xdr:to>
      <xdr:col>19</xdr:col>
      <xdr:colOff>219635</xdr:colOff>
      <xdr:row>48</xdr:row>
      <xdr:rowOff>71717</xdr:rowOff>
    </xdr:to>
    <xdr:graphicFrame macro="">
      <xdr:nvGraphicFramePr>
        <xdr:cNvPr id="3" name="图表 2">
          <a:extLst>
            <a:ext uri="{FF2B5EF4-FFF2-40B4-BE49-F238E27FC236}">
              <a16:creationId xmlns:a16="http://schemas.microsoft.com/office/drawing/2014/main" id="{1C5D2FB1-1BF0-4CBE-97E2-4CA11520DA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596152</xdr:colOff>
      <xdr:row>33</xdr:row>
      <xdr:rowOff>116542</xdr:rowOff>
    </xdr:from>
    <xdr:to>
      <xdr:col>29</xdr:col>
      <xdr:colOff>291352</xdr:colOff>
      <xdr:row>48</xdr:row>
      <xdr:rowOff>170330</xdr:rowOff>
    </xdr:to>
    <xdr:graphicFrame macro="">
      <xdr:nvGraphicFramePr>
        <xdr:cNvPr id="4" name="图表 3">
          <a:extLst>
            <a:ext uri="{FF2B5EF4-FFF2-40B4-BE49-F238E27FC236}">
              <a16:creationId xmlns:a16="http://schemas.microsoft.com/office/drawing/2014/main" id="{A249F368-E5E6-46D7-B478-7C5C7F4FDE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30</xdr:col>
      <xdr:colOff>282387</xdr:colOff>
      <xdr:row>29</xdr:row>
      <xdr:rowOff>0</xdr:rowOff>
    </xdr:from>
    <xdr:to>
      <xdr:col>37</xdr:col>
      <xdr:colOff>587187</xdr:colOff>
      <xdr:row>43</xdr:row>
      <xdr:rowOff>89647</xdr:rowOff>
    </xdr:to>
    <xdr:graphicFrame macro="">
      <xdr:nvGraphicFramePr>
        <xdr:cNvPr id="5" name="图表 4">
          <a:extLst>
            <a:ext uri="{FF2B5EF4-FFF2-40B4-BE49-F238E27FC236}">
              <a16:creationId xmlns:a16="http://schemas.microsoft.com/office/drawing/2014/main" id="{F10D187E-8DFB-4152-AF78-2E3EE3FCBE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38</xdr:col>
      <xdr:colOff>121921</xdr:colOff>
      <xdr:row>30</xdr:row>
      <xdr:rowOff>114300</xdr:rowOff>
    </xdr:from>
    <xdr:to>
      <xdr:col>46</xdr:col>
      <xdr:colOff>487681</xdr:colOff>
      <xdr:row>47</xdr:row>
      <xdr:rowOff>30479</xdr:rowOff>
    </xdr:to>
    <xdr:graphicFrame macro="">
      <xdr:nvGraphicFramePr>
        <xdr:cNvPr id="6" name="图表 5">
          <a:extLst>
            <a:ext uri="{FF2B5EF4-FFF2-40B4-BE49-F238E27FC236}">
              <a16:creationId xmlns:a16="http://schemas.microsoft.com/office/drawing/2014/main" id="{AEEB0E9F-510D-4F13-A7A0-D2DFD09D24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47</xdr:col>
      <xdr:colOff>4482</xdr:colOff>
      <xdr:row>32</xdr:row>
      <xdr:rowOff>35859</xdr:rowOff>
    </xdr:from>
    <xdr:to>
      <xdr:col>54</xdr:col>
      <xdr:colOff>129988</xdr:colOff>
      <xdr:row>47</xdr:row>
      <xdr:rowOff>89647</xdr:rowOff>
    </xdr:to>
    <xdr:graphicFrame macro="">
      <xdr:nvGraphicFramePr>
        <xdr:cNvPr id="7" name="图表 6">
          <a:extLst>
            <a:ext uri="{FF2B5EF4-FFF2-40B4-BE49-F238E27FC236}">
              <a16:creationId xmlns:a16="http://schemas.microsoft.com/office/drawing/2014/main" id="{4CEFC659-05E5-4EAF-9A63-B66544C0EF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524435</xdr:colOff>
      <xdr:row>49</xdr:row>
      <xdr:rowOff>143437</xdr:rowOff>
    </xdr:from>
    <xdr:to>
      <xdr:col>10</xdr:col>
      <xdr:colOff>219635</xdr:colOff>
      <xdr:row>65</xdr:row>
      <xdr:rowOff>17931</xdr:rowOff>
    </xdr:to>
    <xdr:graphicFrame macro="">
      <xdr:nvGraphicFramePr>
        <xdr:cNvPr id="8" name="图表 7">
          <a:extLst>
            <a:ext uri="{FF2B5EF4-FFF2-40B4-BE49-F238E27FC236}">
              <a16:creationId xmlns:a16="http://schemas.microsoft.com/office/drawing/2014/main" id="{B68D0583-5D53-4964-965E-D9B2316DC7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461682</xdr:colOff>
      <xdr:row>49</xdr:row>
      <xdr:rowOff>125506</xdr:rowOff>
    </xdr:from>
    <xdr:to>
      <xdr:col>19</xdr:col>
      <xdr:colOff>156882</xdr:colOff>
      <xdr:row>65</xdr:row>
      <xdr:rowOff>0</xdr:rowOff>
    </xdr:to>
    <xdr:graphicFrame macro="">
      <xdr:nvGraphicFramePr>
        <xdr:cNvPr id="9" name="图表 8">
          <a:extLst>
            <a:ext uri="{FF2B5EF4-FFF2-40B4-BE49-F238E27FC236}">
              <a16:creationId xmlns:a16="http://schemas.microsoft.com/office/drawing/2014/main" id="{C65CC0AF-8D2D-4F46-AB0A-907113C3E8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398929</xdr:colOff>
      <xdr:row>50</xdr:row>
      <xdr:rowOff>98612</xdr:rowOff>
    </xdr:from>
    <xdr:to>
      <xdr:col>29</xdr:col>
      <xdr:colOff>94129</xdr:colOff>
      <xdr:row>65</xdr:row>
      <xdr:rowOff>0</xdr:rowOff>
    </xdr:to>
    <xdr:graphicFrame macro="">
      <xdr:nvGraphicFramePr>
        <xdr:cNvPr id="10" name="图表 9">
          <a:extLst>
            <a:ext uri="{FF2B5EF4-FFF2-40B4-BE49-F238E27FC236}">
              <a16:creationId xmlns:a16="http://schemas.microsoft.com/office/drawing/2014/main" id="{1BBD3720-296F-4B3E-B9CF-32E005A556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605641</xdr:colOff>
      <xdr:row>33</xdr:row>
      <xdr:rowOff>46105</xdr:rowOff>
    </xdr:from>
    <xdr:to>
      <xdr:col>10</xdr:col>
      <xdr:colOff>300841</xdr:colOff>
      <xdr:row>48</xdr:row>
      <xdr:rowOff>81731</xdr:rowOff>
    </xdr:to>
    <xdr:graphicFrame macro="">
      <xdr:nvGraphicFramePr>
        <xdr:cNvPr id="2" name="图表 1">
          <a:extLst>
            <a:ext uri="{FF2B5EF4-FFF2-40B4-BE49-F238E27FC236}">
              <a16:creationId xmlns:a16="http://schemas.microsoft.com/office/drawing/2014/main" id="{B13EE696-7C72-4B7C-A388-25FF99449A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524435</xdr:colOff>
      <xdr:row>33</xdr:row>
      <xdr:rowOff>17929</xdr:rowOff>
    </xdr:from>
    <xdr:to>
      <xdr:col>19</xdr:col>
      <xdr:colOff>219635</xdr:colOff>
      <xdr:row>48</xdr:row>
      <xdr:rowOff>71717</xdr:rowOff>
    </xdr:to>
    <xdr:graphicFrame macro="">
      <xdr:nvGraphicFramePr>
        <xdr:cNvPr id="3" name="图表 2">
          <a:extLst>
            <a:ext uri="{FF2B5EF4-FFF2-40B4-BE49-F238E27FC236}">
              <a16:creationId xmlns:a16="http://schemas.microsoft.com/office/drawing/2014/main" id="{665C13BD-94FD-4491-A74B-FA03ED6975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596152</xdr:colOff>
      <xdr:row>33</xdr:row>
      <xdr:rowOff>116542</xdr:rowOff>
    </xdr:from>
    <xdr:to>
      <xdr:col>29</xdr:col>
      <xdr:colOff>291352</xdr:colOff>
      <xdr:row>48</xdr:row>
      <xdr:rowOff>170330</xdr:rowOff>
    </xdr:to>
    <xdr:graphicFrame macro="">
      <xdr:nvGraphicFramePr>
        <xdr:cNvPr id="4" name="图表 3">
          <a:extLst>
            <a:ext uri="{FF2B5EF4-FFF2-40B4-BE49-F238E27FC236}">
              <a16:creationId xmlns:a16="http://schemas.microsoft.com/office/drawing/2014/main" id="{2691E477-B543-4B36-9CDE-A84082C28F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30</xdr:col>
      <xdr:colOff>282387</xdr:colOff>
      <xdr:row>29</xdr:row>
      <xdr:rowOff>0</xdr:rowOff>
    </xdr:from>
    <xdr:to>
      <xdr:col>37</xdr:col>
      <xdr:colOff>587187</xdr:colOff>
      <xdr:row>43</xdr:row>
      <xdr:rowOff>89647</xdr:rowOff>
    </xdr:to>
    <xdr:graphicFrame macro="">
      <xdr:nvGraphicFramePr>
        <xdr:cNvPr id="5" name="图表 4">
          <a:extLst>
            <a:ext uri="{FF2B5EF4-FFF2-40B4-BE49-F238E27FC236}">
              <a16:creationId xmlns:a16="http://schemas.microsoft.com/office/drawing/2014/main" id="{8A8FE6CE-095B-4CCD-A758-89A6B34CD4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38</xdr:col>
      <xdr:colOff>229497</xdr:colOff>
      <xdr:row>30</xdr:row>
      <xdr:rowOff>6723</xdr:rowOff>
    </xdr:from>
    <xdr:to>
      <xdr:col>46</xdr:col>
      <xdr:colOff>595257</xdr:colOff>
      <xdr:row>46</xdr:row>
      <xdr:rowOff>102197</xdr:rowOff>
    </xdr:to>
    <xdr:graphicFrame macro="">
      <xdr:nvGraphicFramePr>
        <xdr:cNvPr id="6" name="图表 5">
          <a:extLst>
            <a:ext uri="{FF2B5EF4-FFF2-40B4-BE49-F238E27FC236}">
              <a16:creationId xmlns:a16="http://schemas.microsoft.com/office/drawing/2014/main" id="{0D1C4D88-80C7-4DC7-8CF1-4975E4B8BC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47</xdr:col>
      <xdr:colOff>596153</xdr:colOff>
      <xdr:row>30</xdr:row>
      <xdr:rowOff>0</xdr:rowOff>
    </xdr:from>
    <xdr:to>
      <xdr:col>55</xdr:col>
      <xdr:colOff>112059</xdr:colOff>
      <xdr:row>45</xdr:row>
      <xdr:rowOff>53789</xdr:rowOff>
    </xdr:to>
    <xdr:graphicFrame macro="">
      <xdr:nvGraphicFramePr>
        <xdr:cNvPr id="7" name="图表 6">
          <a:extLst>
            <a:ext uri="{FF2B5EF4-FFF2-40B4-BE49-F238E27FC236}">
              <a16:creationId xmlns:a16="http://schemas.microsoft.com/office/drawing/2014/main" id="{EBFB0534-7779-4A28-ADAB-94956858EC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524435</xdr:colOff>
      <xdr:row>49</xdr:row>
      <xdr:rowOff>143437</xdr:rowOff>
    </xdr:from>
    <xdr:to>
      <xdr:col>10</xdr:col>
      <xdr:colOff>219635</xdr:colOff>
      <xdr:row>65</xdr:row>
      <xdr:rowOff>17931</xdr:rowOff>
    </xdr:to>
    <xdr:graphicFrame macro="">
      <xdr:nvGraphicFramePr>
        <xdr:cNvPr id="8" name="图表 7">
          <a:extLst>
            <a:ext uri="{FF2B5EF4-FFF2-40B4-BE49-F238E27FC236}">
              <a16:creationId xmlns:a16="http://schemas.microsoft.com/office/drawing/2014/main" id="{C532EE6F-8ACA-4501-9143-49F8D39FBE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461682</xdr:colOff>
      <xdr:row>49</xdr:row>
      <xdr:rowOff>125506</xdr:rowOff>
    </xdr:from>
    <xdr:to>
      <xdr:col>19</xdr:col>
      <xdr:colOff>156882</xdr:colOff>
      <xdr:row>65</xdr:row>
      <xdr:rowOff>0</xdr:rowOff>
    </xdr:to>
    <xdr:graphicFrame macro="">
      <xdr:nvGraphicFramePr>
        <xdr:cNvPr id="9" name="图表 8">
          <a:extLst>
            <a:ext uri="{FF2B5EF4-FFF2-40B4-BE49-F238E27FC236}">
              <a16:creationId xmlns:a16="http://schemas.microsoft.com/office/drawing/2014/main" id="{8807DC77-6B25-4667-8FBA-EA11206359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398929</xdr:colOff>
      <xdr:row>50</xdr:row>
      <xdr:rowOff>98612</xdr:rowOff>
    </xdr:from>
    <xdr:to>
      <xdr:col>29</xdr:col>
      <xdr:colOff>94129</xdr:colOff>
      <xdr:row>65</xdr:row>
      <xdr:rowOff>0</xdr:rowOff>
    </xdr:to>
    <xdr:graphicFrame macro="">
      <xdr:nvGraphicFramePr>
        <xdr:cNvPr id="10" name="图表 9">
          <a:extLst>
            <a:ext uri="{FF2B5EF4-FFF2-40B4-BE49-F238E27FC236}">
              <a16:creationId xmlns:a16="http://schemas.microsoft.com/office/drawing/2014/main" id="{6F369D51-1766-480C-BC60-8730F12000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605641</xdr:colOff>
      <xdr:row>33</xdr:row>
      <xdr:rowOff>46105</xdr:rowOff>
    </xdr:from>
    <xdr:to>
      <xdr:col>10</xdr:col>
      <xdr:colOff>300841</xdr:colOff>
      <xdr:row>48</xdr:row>
      <xdr:rowOff>81731</xdr:rowOff>
    </xdr:to>
    <xdr:graphicFrame macro="">
      <xdr:nvGraphicFramePr>
        <xdr:cNvPr id="2" name="图表 1">
          <a:extLst>
            <a:ext uri="{FF2B5EF4-FFF2-40B4-BE49-F238E27FC236}">
              <a16:creationId xmlns:a16="http://schemas.microsoft.com/office/drawing/2014/main" id="{69D99845-9745-455C-B771-956E77ADFA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524435</xdr:colOff>
      <xdr:row>33</xdr:row>
      <xdr:rowOff>17929</xdr:rowOff>
    </xdr:from>
    <xdr:to>
      <xdr:col>19</xdr:col>
      <xdr:colOff>219635</xdr:colOff>
      <xdr:row>48</xdr:row>
      <xdr:rowOff>71717</xdr:rowOff>
    </xdr:to>
    <xdr:graphicFrame macro="">
      <xdr:nvGraphicFramePr>
        <xdr:cNvPr id="3" name="图表 2">
          <a:extLst>
            <a:ext uri="{FF2B5EF4-FFF2-40B4-BE49-F238E27FC236}">
              <a16:creationId xmlns:a16="http://schemas.microsoft.com/office/drawing/2014/main" id="{31DA9FBF-1062-4B9A-B624-A693E5D76C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596152</xdr:colOff>
      <xdr:row>33</xdr:row>
      <xdr:rowOff>116542</xdr:rowOff>
    </xdr:from>
    <xdr:to>
      <xdr:col>29</xdr:col>
      <xdr:colOff>291352</xdr:colOff>
      <xdr:row>48</xdr:row>
      <xdr:rowOff>170330</xdr:rowOff>
    </xdr:to>
    <xdr:graphicFrame macro="">
      <xdr:nvGraphicFramePr>
        <xdr:cNvPr id="4" name="图表 3">
          <a:extLst>
            <a:ext uri="{FF2B5EF4-FFF2-40B4-BE49-F238E27FC236}">
              <a16:creationId xmlns:a16="http://schemas.microsoft.com/office/drawing/2014/main" id="{1AF5AEEA-AE70-4771-9242-B87CB744C1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29</xdr:col>
      <xdr:colOff>596152</xdr:colOff>
      <xdr:row>33</xdr:row>
      <xdr:rowOff>125505</xdr:rowOff>
    </xdr:from>
    <xdr:to>
      <xdr:col>37</xdr:col>
      <xdr:colOff>291352</xdr:colOff>
      <xdr:row>48</xdr:row>
      <xdr:rowOff>35858</xdr:rowOff>
    </xdr:to>
    <xdr:graphicFrame macro="">
      <xdr:nvGraphicFramePr>
        <xdr:cNvPr id="5" name="图表 4">
          <a:extLst>
            <a:ext uri="{FF2B5EF4-FFF2-40B4-BE49-F238E27FC236}">
              <a16:creationId xmlns:a16="http://schemas.microsoft.com/office/drawing/2014/main" id="{5805D79D-11E7-4A0E-AB55-7186F5F9FB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38</xdr:col>
      <xdr:colOff>139851</xdr:colOff>
      <xdr:row>33</xdr:row>
      <xdr:rowOff>69477</xdr:rowOff>
    </xdr:from>
    <xdr:to>
      <xdr:col>46</xdr:col>
      <xdr:colOff>505611</xdr:colOff>
      <xdr:row>49</xdr:row>
      <xdr:rowOff>164950</xdr:rowOff>
    </xdr:to>
    <xdr:graphicFrame macro="">
      <xdr:nvGraphicFramePr>
        <xdr:cNvPr id="6" name="图表 5">
          <a:extLst>
            <a:ext uri="{FF2B5EF4-FFF2-40B4-BE49-F238E27FC236}">
              <a16:creationId xmlns:a16="http://schemas.microsoft.com/office/drawing/2014/main" id="{CF1078C9-E17A-4D4E-A819-3A71DB1D5D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47</xdr:col>
      <xdr:colOff>345141</xdr:colOff>
      <xdr:row>34</xdr:row>
      <xdr:rowOff>44824</xdr:rowOff>
    </xdr:from>
    <xdr:to>
      <xdr:col>54</xdr:col>
      <xdr:colOff>470647</xdr:colOff>
      <xdr:row>49</xdr:row>
      <xdr:rowOff>98612</xdr:rowOff>
    </xdr:to>
    <xdr:graphicFrame macro="">
      <xdr:nvGraphicFramePr>
        <xdr:cNvPr id="7" name="图表 6">
          <a:extLst>
            <a:ext uri="{FF2B5EF4-FFF2-40B4-BE49-F238E27FC236}">
              <a16:creationId xmlns:a16="http://schemas.microsoft.com/office/drawing/2014/main" id="{674A3B2A-1DBD-46DD-94E1-8A66F9F20B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524435</xdr:colOff>
      <xdr:row>49</xdr:row>
      <xdr:rowOff>143437</xdr:rowOff>
    </xdr:from>
    <xdr:to>
      <xdr:col>10</xdr:col>
      <xdr:colOff>219635</xdr:colOff>
      <xdr:row>65</xdr:row>
      <xdr:rowOff>17931</xdr:rowOff>
    </xdr:to>
    <xdr:graphicFrame macro="">
      <xdr:nvGraphicFramePr>
        <xdr:cNvPr id="8" name="图表 7">
          <a:extLst>
            <a:ext uri="{FF2B5EF4-FFF2-40B4-BE49-F238E27FC236}">
              <a16:creationId xmlns:a16="http://schemas.microsoft.com/office/drawing/2014/main" id="{517AB2CB-1795-4E5A-81D5-48988D991E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461682</xdr:colOff>
      <xdr:row>49</xdr:row>
      <xdr:rowOff>125506</xdr:rowOff>
    </xdr:from>
    <xdr:to>
      <xdr:col>19</xdr:col>
      <xdr:colOff>156882</xdr:colOff>
      <xdr:row>65</xdr:row>
      <xdr:rowOff>0</xdr:rowOff>
    </xdr:to>
    <xdr:graphicFrame macro="">
      <xdr:nvGraphicFramePr>
        <xdr:cNvPr id="9" name="图表 8">
          <a:extLst>
            <a:ext uri="{FF2B5EF4-FFF2-40B4-BE49-F238E27FC236}">
              <a16:creationId xmlns:a16="http://schemas.microsoft.com/office/drawing/2014/main" id="{ABC12566-0481-46F3-99AF-0086B17520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398929</xdr:colOff>
      <xdr:row>50</xdr:row>
      <xdr:rowOff>98612</xdr:rowOff>
    </xdr:from>
    <xdr:to>
      <xdr:col>29</xdr:col>
      <xdr:colOff>94129</xdr:colOff>
      <xdr:row>65</xdr:row>
      <xdr:rowOff>0</xdr:rowOff>
    </xdr:to>
    <xdr:graphicFrame macro="">
      <xdr:nvGraphicFramePr>
        <xdr:cNvPr id="10" name="图表 9">
          <a:extLst>
            <a:ext uri="{FF2B5EF4-FFF2-40B4-BE49-F238E27FC236}">
              <a16:creationId xmlns:a16="http://schemas.microsoft.com/office/drawing/2014/main" id="{5A51C1DA-CC4B-428C-8B62-A667752AA4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A28"/>
  <sheetViews>
    <sheetView zoomScale="70" zoomScaleNormal="70" workbookViewId="0">
      <selection activeCell="R3" sqref="R3:R28"/>
    </sheetView>
  </sheetViews>
  <sheetFormatPr defaultRowHeight="13.8" x14ac:dyDescent="0.25"/>
  <cols>
    <col min="13" max="13" width="10" customWidth="1"/>
    <col min="15" max="15" width="9.5546875" customWidth="1"/>
    <col min="18" max="18" width="10.6640625" customWidth="1"/>
    <col min="19" max="19" width="8.88671875" customWidth="1"/>
    <col min="46" max="46" width="10" customWidth="1"/>
    <col min="49" max="50" width="10.21875" bestFit="1" customWidth="1"/>
    <col min="53" max="53" width="9.77734375" bestFit="1" customWidth="1"/>
  </cols>
  <sheetData>
    <row r="1" spans="1:53" x14ac:dyDescent="0.25">
      <c r="A1" t="s">
        <v>43</v>
      </c>
      <c r="B1" t="s">
        <v>44</v>
      </c>
      <c r="C1" t="s">
        <v>0</v>
      </c>
      <c r="D1" t="s">
        <v>1</v>
      </c>
      <c r="E1" t="s">
        <v>2</v>
      </c>
      <c r="F1" t="s">
        <v>3</v>
      </c>
      <c r="G1" t="s">
        <v>4</v>
      </c>
      <c r="H1" t="s">
        <v>5</v>
      </c>
      <c r="I1" t="s">
        <v>6</v>
      </c>
      <c r="J1" t="s">
        <v>7</v>
      </c>
      <c r="K1" t="s">
        <v>8</v>
      </c>
      <c r="L1" t="s">
        <v>9</v>
      </c>
      <c r="M1" t="s">
        <v>10</v>
      </c>
      <c r="N1" t="s">
        <v>11</v>
      </c>
      <c r="O1" s="2" t="s">
        <v>12</v>
      </c>
      <c r="P1" t="s">
        <v>13</v>
      </c>
      <c r="Q1" t="s">
        <v>14</v>
      </c>
      <c r="R1" t="s">
        <v>15</v>
      </c>
      <c r="S1" t="s">
        <v>16</v>
      </c>
      <c r="T1" t="s">
        <v>17</v>
      </c>
      <c r="U1" t="s">
        <v>18</v>
      </c>
      <c r="V1" t="s">
        <v>19</v>
      </c>
      <c r="W1" t="s">
        <v>20</v>
      </c>
      <c r="X1" t="s">
        <v>21</v>
      </c>
      <c r="Y1" t="s">
        <v>22</v>
      </c>
      <c r="Z1" t="s">
        <v>23</v>
      </c>
      <c r="AA1" t="s">
        <v>24</v>
      </c>
      <c r="AB1" t="s">
        <v>25</v>
      </c>
      <c r="AC1" t="s">
        <v>26</v>
      </c>
      <c r="AD1" t="s">
        <v>27</v>
      </c>
      <c r="AE1" t="s">
        <v>28</v>
      </c>
      <c r="AF1" t="s">
        <v>29</v>
      </c>
      <c r="AG1" t="s">
        <v>30</v>
      </c>
      <c r="AH1" t="s">
        <v>31</v>
      </c>
      <c r="AI1" t="s">
        <v>32</v>
      </c>
      <c r="AJ1" t="s">
        <v>33</v>
      </c>
      <c r="AK1" t="s">
        <v>34</v>
      </c>
      <c r="AL1" t="s">
        <v>35</v>
      </c>
      <c r="AM1" t="s">
        <v>36</v>
      </c>
      <c r="AN1" t="s">
        <v>19</v>
      </c>
      <c r="AO1" t="s">
        <v>18</v>
      </c>
      <c r="AP1" t="s">
        <v>37</v>
      </c>
      <c r="AQ1" t="s">
        <v>38</v>
      </c>
      <c r="AR1" t="s">
        <v>39</v>
      </c>
      <c r="AS1" t="s">
        <v>40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</row>
    <row r="2" spans="1:53" x14ac:dyDescent="0.25">
      <c r="C2">
        <v>1</v>
      </c>
      <c r="D2" t="s">
        <v>41</v>
      </c>
      <c r="E2">
        <v>1</v>
      </c>
      <c r="F2">
        <v>-99</v>
      </c>
      <c r="G2">
        <v>-99</v>
      </c>
      <c r="H2">
        <v>-99</v>
      </c>
      <c r="I2">
        <v>7.1</v>
      </c>
      <c r="J2">
        <v>4</v>
      </c>
      <c r="K2" s="1">
        <v>1.2222E-2</v>
      </c>
      <c r="L2" s="1">
        <v>5.5932999999999998E-3</v>
      </c>
      <c r="M2" s="1">
        <v>1.2141000000000001E-2</v>
      </c>
      <c r="N2" s="1">
        <v>1.0492000000000001E-4</v>
      </c>
      <c r="O2" s="3">
        <v>4.5797999999999998E-2</v>
      </c>
      <c r="P2" s="1">
        <v>8.0413000000000001E-4</v>
      </c>
      <c r="Q2" s="1">
        <v>0</v>
      </c>
      <c r="R2" s="1">
        <v>8.4400000000000005E-5</v>
      </c>
      <c r="S2" s="1">
        <v>0</v>
      </c>
      <c r="T2" s="1">
        <v>0</v>
      </c>
      <c r="U2" s="1">
        <v>2.5854E-5</v>
      </c>
      <c r="V2" s="1">
        <v>1.9005000000000001E-7</v>
      </c>
      <c r="W2" s="1">
        <v>2.3327999999999999E-8</v>
      </c>
      <c r="X2" s="1">
        <v>2.5574999999999999E-3</v>
      </c>
      <c r="Y2" s="1">
        <v>2.7808999999999999E-6</v>
      </c>
      <c r="Z2" s="1">
        <v>5.6902000000000002E-8</v>
      </c>
      <c r="AA2" s="1">
        <v>1.6711E-8</v>
      </c>
      <c r="AB2" s="1">
        <v>7.4731999999999994E-9</v>
      </c>
      <c r="AC2" s="1">
        <v>3.7705E-7</v>
      </c>
      <c r="AD2" s="1">
        <v>8.0468000000000003E-8</v>
      </c>
      <c r="AE2" s="1">
        <v>1.3224E-8</v>
      </c>
      <c r="AF2" s="1">
        <v>1.2830000000000001E-5</v>
      </c>
      <c r="AG2" s="1">
        <v>3.0468E-7</v>
      </c>
      <c r="AH2" s="1">
        <v>1.5021000000000001E-5</v>
      </c>
      <c r="AI2" s="1">
        <v>1.1472E-6</v>
      </c>
      <c r="AJ2" s="1">
        <v>2.4071999999999999E-8</v>
      </c>
      <c r="AK2" s="1">
        <v>3.1597E-6</v>
      </c>
      <c r="AL2" s="1">
        <v>3.9989000000000002E-8</v>
      </c>
      <c r="AM2" s="1">
        <v>4.1424000000000001E-8</v>
      </c>
      <c r="AN2" s="1">
        <v>1.9005000000000001E-7</v>
      </c>
      <c r="AO2" s="1">
        <v>2.5854E-5</v>
      </c>
      <c r="AP2" s="1">
        <v>2.4822000000000001E-6</v>
      </c>
      <c r="AQ2">
        <v>0.24229999999999999</v>
      </c>
      <c r="AR2">
        <v>-1.1538999999999999</v>
      </c>
      <c r="AS2">
        <v>-3.9636</v>
      </c>
    </row>
    <row r="3" spans="1:53" x14ac:dyDescent="0.25">
      <c r="A3">
        <v>0</v>
      </c>
      <c r="B3">
        <f>(1000/18)/((1000/18)-A3)</f>
        <v>1</v>
      </c>
      <c r="C3">
        <v>1</v>
      </c>
      <c r="D3" t="s">
        <v>42</v>
      </c>
      <c r="E3">
        <v>1</v>
      </c>
      <c r="F3">
        <v>-99</v>
      </c>
      <c r="G3">
        <v>0</v>
      </c>
      <c r="H3">
        <v>1</v>
      </c>
      <c r="I3">
        <v>6.30619</v>
      </c>
      <c r="J3">
        <v>8.6575900000000008</v>
      </c>
      <c r="K3" s="1">
        <v>1.4641E-2</v>
      </c>
      <c r="L3" s="1">
        <v>5.4901000000000004E-3</v>
      </c>
      <c r="M3" s="1">
        <v>1.2121E-2</v>
      </c>
      <c r="N3" s="1">
        <v>1.0496E-4</v>
      </c>
      <c r="O3" s="1">
        <v>4.5805999999999999E-2</v>
      </c>
      <c r="P3" s="1">
        <v>7.829E-4</v>
      </c>
      <c r="Q3" s="1">
        <v>7.3844999999999995E-17</v>
      </c>
      <c r="R3" s="1">
        <v>7.7583999999999994E-5</v>
      </c>
      <c r="S3" s="1">
        <v>0</v>
      </c>
      <c r="T3" s="1">
        <v>0</v>
      </c>
      <c r="U3" s="1">
        <v>2.516E-5</v>
      </c>
      <c r="V3" s="1">
        <v>1.2144000000000001E-7</v>
      </c>
      <c r="W3" s="1">
        <v>2.5184999999999999E-9</v>
      </c>
      <c r="X3" s="1">
        <v>7.8983000000000005E-3</v>
      </c>
      <c r="Y3" s="1">
        <v>1.4128000000000001E-6</v>
      </c>
      <c r="Z3" s="1">
        <v>2.6890999999999999E-8</v>
      </c>
      <c r="AA3" s="1">
        <v>4.6741000000000001E-8</v>
      </c>
      <c r="AB3" s="1">
        <v>6.8226E-9</v>
      </c>
      <c r="AC3" s="1">
        <v>1.9341000000000001E-7</v>
      </c>
      <c r="AD3" s="1">
        <v>2.6991000000000001E-7</v>
      </c>
      <c r="AE3" s="1">
        <v>1.0722999999999999E-9</v>
      </c>
      <c r="AF3" s="1">
        <v>2.2431999999999999E-8</v>
      </c>
      <c r="AG3" s="1">
        <v>4.7074999999999995E-10</v>
      </c>
      <c r="AH3" s="1">
        <v>2.9082E-5</v>
      </c>
      <c r="AI3" s="1">
        <v>3.5426E-7</v>
      </c>
      <c r="AJ3" s="1">
        <v>1.2038999999999999E-9</v>
      </c>
      <c r="AK3" s="1">
        <v>3.1605000000000001E-6</v>
      </c>
      <c r="AL3" s="1">
        <v>3.9062999999999997E-8</v>
      </c>
      <c r="AM3" s="1">
        <v>3.4117E-8</v>
      </c>
      <c r="AN3" s="1">
        <v>1.2144000000000001E-7</v>
      </c>
      <c r="AO3" s="1">
        <v>2.516E-5</v>
      </c>
      <c r="AP3" s="1">
        <v>2.3947999999999999E-6</v>
      </c>
      <c r="AQ3">
        <v>0</v>
      </c>
      <c r="AR3">
        <v>-1.1138999999999999</v>
      </c>
      <c r="AS3">
        <v>-4.0106999999999999</v>
      </c>
      <c r="AT3" s="1">
        <f>M3/O3</f>
        <v>0.26461598917172424</v>
      </c>
      <c r="AU3" s="1">
        <f>M3/(K3+L3)</f>
        <v>0.60210321343592754</v>
      </c>
      <c r="AW3" s="1">
        <f>K3/P3</f>
        <v>18.700983522799845</v>
      </c>
      <c r="AX3" s="1">
        <f>K3/M3</f>
        <v>1.2079036383136705</v>
      </c>
      <c r="AY3" s="1">
        <f>P3/O3</f>
        <v>1.7091647382438981E-2</v>
      </c>
      <c r="AZ3" s="1">
        <f>(L3+K3)/O3</f>
        <v>0.43948609352486573</v>
      </c>
      <c r="BA3" s="1">
        <f>K3/(P3+X3)</f>
        <v>1.6865179929042067</v>
      </c>
    </row>
    <row r="4" spans="1:53" x14ac:dyDescent="0.25">
      <c r="A4">
        <v>5.55</v>
      </c>
      <c r="B4">
        <f t="shared" ref="B4:B31" si="0">(1000/18)/((1000/18)-A4)</f>
        <v>1.1109876680368846</v>
      </c>
      <c r="C4">
        <v>2</v>
      </c>
      <c r="D4" t="s">
        <v>42</v>
      </c>
      <c r="E4">
        <v>2</v>
      </c>
      <c r="F4">
        <v>-99</v>
      </c>
      <c r="G4">
        <v>0</v>
      </c>
      <c r="H4">
        <v>1</v>
      </c>
      <c r="I4">
        <v>6.29915</v>
      </c>
      <c r="J4">
        <v>8.6649700000000003</v>
      </c>
      <c r="K4" s="1">
        <v>1.6199000000000002E-2</v>
      </c>
      <c r="L4" s="1">
        <v>6.0829999999999999E-3</v>
      </c>
      <c r="M4" s="1">
        <v>1.3462999999999999E-2</v>
      </c>
      <c r="N4" s="1">
        <v>1.166E-4</v>
      </c>
      <c r="O4" s="1">
        <v>5.0895999999999997E-2</v>
      </c>
      <c r="P4" s="1">
        <v>8.5406000000000002E-4</v>
      </c>
      <c r="Q4" s="1">
        <v>8.4441999999999995E-17</v>
      </c>
      <c r="R4" s="1">
        <v>8.6057000000000006E-5</v>
      </c>
      <c r="S4" s="1">
        <v>0</v>
      </c>
      <c r="T4" s="1">
        <v>0</v>
      </c>
      <c r="U4" s="1">
        <v>2.7852999999999999E-5</v>
      </c>
      <c r="V4" s="1">
        <v>1.3498999999999999E-7</v>
      </c>
      <c r="W4" s="1">
        <v>2.8982000000000002E-9</v>
      </c>
      <c r="X4" s="1">
        <v>8.7004999999999999E-3</v>
      </c>
      <c r="Y4" s="1">
        <v>1.5657000000000001E-6</v>
      </c>
      <c r="Z4" s="1">
        <v>3.0539E-8</v>
      </c>
      <c r="AA4" s="1">
        <v>5.1275000000000001E-8</v>
      </c>
      <c r="AB4" s="1">
        <v>7.5255000000000001E-9</v>
      </c>
      <c r="AC4" s="1">
        <v>2.0632000000000001E-7</v>
      </c>
      <c r="AD4" s="1">
        <v>3.0793999999999999E-7</v>
      </c>
      <c r="AE4" s="1">
        <v>1.1064E-9</v>
      </c>
      <c r="AF4" s="1">
        <v>2.6899000000000002E-8</v>
      </c>
      <c r="AG4" s="1">
        <v>5.5855E-10</v>
      </c>
      <c r="AH4" s="1">
        <v>3.2320000000000002E-5</v>
      </c>
      <c r="AI4" s="1">
        <v>3.8439999999999997E-7</v>
      </c>
      <c r="AJ4" s="1">
        <v>1.2947999999999999E-9</v>
      </c>
      <c r="AK4" s="1">
        <v>3.5114E-6</v>
      </c>
      <c r="AL4" s="1">
        <v>4.3329999999999998E-8</v>
      </c>
      <c r="AM4" s="1">
        <v>3.6955000000000002E-8</v>
      </c>
      <c r="AN4" s="1">
        <v>1.3498999999999999E-7</v>
      </c>
      <c r="AO4" s="1">
        <v>2.7852999999999999E-5</v>
      </c>
      <c r="AP4" s="1">
        <v>2.6301999999999998E-6</v>
      </c>
      <c r="AQ4">
        <v>6.2700000000000006E-2</v>
      </c>
      <c r="AR4">
        <v>-1.0582</v>
      </c>
      <c r="AS4">
        <v>-3.9548000000000001</v>
      </c>
      <c r="AT4" s="1">
        <f t="shared" ref="AT4:AT28" si="1">M4/O4</f>
        <v>0.26451980509273815</v>
      </c>
      <c r="AU4" s="1">
        <f t="shared" ref="AU4:AU28" si="2">M4/(K4+L4)</f>
        <v>0.60420967597163622</v>
      </c>
      <c r="AW4" s="1">
        <f t="shared" ref="AW4:AW28" si="3">K4/P4</f>
        <v>18.967051495211109</v>
      </c>
      <c r="AX4" s="1">
        <f t="shared" ref="AX4:AX28" si="4">K4/M4</f>
        <v>1.2032236500037141</v>
      </c>
      <c r="AY4" s="1">
        <f t="shared" ref="AY4:AY28" si="5">P4/O4</f>
        <v>1.6780493555485696E-2</v>
      </c>
      <c r="AZ4" s="1">
        <f t="shared" ref="AZ4:AZ28" si="6">(L4+K4)/O4</f>
        <v>0.43779471864193659</v>
      </c>
      <c r="BA4" s="1">
        <f t="shared" ref="BA4:BA28" si="7">K4/(P4+X4)</f>
        <v>1.6954208252394669</v>
      </c>
    </row>
    <row r="5" spans="1:53" x14ac:dyDescent="0.25">
      <c r="A5">
        <v>11.11</v>
      </c>
      <c r="B5">
        <f t="shared" si="0"/>
        <v>1.2499687507812305</v>
      </c>
      <c r="C5">
        <v>2</v>
      </c>
      <c r="D5" t="s">
        <v>42</v>
      </c>
      <c r="E5">
        <v>2</v>
      </c>
      <c r="F5">
        <v>-99</v>
      </c>
      <c r="G5">
        <v>0</v>
      </c>
      <c r="H5">
        <v>2</v>
      </c>
      <c r="I5">
        <v>6.2909300000000004</v>
      </c>
      <c r="J5">
        <v>8.6736199999999997</v>
      </c>
      <c r="K5" s="1">
        <v>1.8137E-2</v>
      </c>
      <c r="L5" s="1">
        <v>6.8221999999999996E-3</v>
      </c>
      <c r="M5" s="1">
        <v>1.5143E-2</v>
      </c>
      <c r="N5" s="1">
        <v>1.3119E-4</v>
      </c>
      <c r="O5" s="1">
        <v>5.7272000000000003E-2</v>
      </c>
      <c r="P5" s="1">
        <v>9.4094000000000003E-4</v>
      </c>
      <c r="Q5" s="1">
        <v>9.8219000000000004E-17</v>
      </c>
      <c r="R5" s="1">
        <v>9.6631000000000004E-5</v>
      </c>
      <c r="S5" s="1">
        <v>0</v>
      </c>
      <c r="T5" s="1">
        <v>0</v>
      </c>
      <c r="U5" s="1">
        <v>3.1205999999999999E-5</v>
      </c>
      <c r="V5" s="1">
        <v>1.5207000000000001E-7</v>
      </c>
      <c r="W5" s="1">
        <v>3.4021000000000001E-9</v>
      </c>
      <c r="X5" s="1">
        <v>9.6900000000000007E-3</v>
      </c>
      <c r="Y5" s="1">
        <v>1.7538E-6</v>
      </c>
      <c r="Z5" s="1">
        <v>3.5255E-8</v>
      </c>
      <c r="AA5" s="1">
        <v>5.6807E-8</v>
      </c>
      <c r="AB5" s="1">
        <v>8.4033000000000005E-9</v>
      </c>
      <c r="AC5" s="1">
        <v>2.2093000000000001E-7</v>
      </c>
      <c r="AD5" s="1">
        <v>3.5694999999999998E-7</v>
      </c>
      <c r="AE5" s="1">
        <v>1.1392E-9</v>
      </c>
      <c r="AF5" s="1">
        <v>3.3123999999999999E-8</v>
      </c>
      <c r="AG5" s="1">
        <v>6.7655999999999999E-10</v>
      </c>
      <c r="AH5" s="1">
        <v>3.6377000000000001E-5</v>
      </c>
      <c r="AI5" s="1">
        <v>4.2081999999999998E-7</v>
      </c>
      <c r="AJ5" s="1">
        <v>1.4026000000000001E-9</v>
      </c>
      <c r="AK5" s="1">
        <v>3.9508999999999997E-6</v>
      </c>
      <c r="AL5" s="1">
        <v>4.8677E-8</v>
      </c>
      <c r="AM5" s="1">
        <v>4.0346000000000003E-8</v>
      </c>
      <c r="AN5" s="1">
        <v>1.5207000000000001E-7</v>
      </c>
      <c r="AO5" s="1">
        <v>3.1205999999999999E-5</v>
      </c>
      <c r="AP5" s="1">
        <v>2.9187000000000001E-6</v>
      </c>
      <c r="AQ5">
        <v>0.1321</v>
      </c>
      <c r="AR5">
        <v>-0.99619999999999997</v>
      </c>
      <c r="AS5">
        <v>-3.8925000000000001</v>
      </c>
      <c r="AT5" s="1">
        <f t="shared" si="1"/>
        <v>0.26440494482469618</v>
      </c>
      <c r="AU5" s="1">
        <f t="shared" si="2"/>
        <v>0.60671015096637715</v>
      </c>
      <c r="AW5" s="1">
        <f t="shared" si="3"/>
        <v>19.275405445618212</v>
      </c>
      <c r="AX5" s="1">
        <f t="shared" si="4"/>
        <v>1.1977151158951331</v>
      </c>
      <c r="AY5" s="1">
        <f t="shared" si="5"/>
        <v>1.6429319737393491E-2</v>
      </c>
      <c r="AZ5" s="1">
        <f t="shared" si="6"/>
        <v>0.4358010895376449</v>
      </c>
      <c r="BA5" s="1">
        <f t="shared" si="7"/>
        <v>1.7060579779398624</v>
      </c>
    </row>
    <row r="6" spans="1:53" x14ac:dyDescent="0.25">
      <c r="A6">
        <v>16.670000000000002</v>
      </c>
      <c r="B6">
        <f t="shared" si="0"/>
        <v>1.428693888047547</v>
      </c>
      <c r="C6">
        <v>2</v>
      </c>
      <c r="D6" t="s">
        <v>42</v>
      </c>
      <c r="E6">
        <v>2</v>
      </c>
      <c r="F6">
        <v>-99</v>
      </c>
      <c r="G6">
        <v>0</v>
      </c>
      <c r="H6">
        <v>3</v>
      </c>
      <c r="I6">
        <v>6.2811399999999997</v>
      </c>
      <c r="J6">
        <v>8.68398</v>
      </c>
      <c r="K6" s="1">
        <v>2.061E-2</v>
      </c>
      <c r="L6" s="1">
        <v>7.7678000000000001E-3</v>
      </c>
      <c r="M6" s="1">
        <v>1.7302000000000001E-2</v>
      </c>
      <c r="N6" s="1">
        <v>1.4995000000000001E-4</v>
      </c>
      <c r="O6" s="1">
        <v>6.5473000000000003E-2</v>
      </c>
      <c r="P6" s="1">
        <v>1.0491999999999999E-3</v>
      </c>
      <c r="Q6" s="1">
        <v>1.1672E-16</v>
      </c>
      <c r="R6" s="1">
        <v>1.1017E-4</v>
      </c>
      <c r="S6" s="1">
        <v>0</v>
      </c>
      <c r="T6" s="1">
        <v>0</v>
      </c>
      <c r="U6" s="1">
        <v>3.5488999999999999E-5</v>
      </c>
      <c r="V6" s="1">
        <v>1.7424E-7</v>
      </c>
      <c r="W6" s="1">
        <v>4.0972000000000003E-9</v>
      </c>
      <c r="X6" s="1">
        <v>1.0939000000000001E-2</v>
      </c>
      <c r="Y6" s="1">
        <v>1.9896E-6</v>
      </c>
      <c r="Z6" s="1">
        <v>4.1548999999999997E-8</v>
      </c>
      <c r="AA6" s="1">
        <v>6.3696000000000003E-8</v>
      </c>
      <c r="AB6" s="1">
        <v>9.5306999999999998E-9</v>
      </c>
      <c r="AC6" s="1">
        <v>2.3743999999999999E-7</v>
      </c>
      <c r="AD6" s="1">
        <v>4.2193000000000002E-7</v>
      </c>
      <c r="AE6" s="1">
        <v>1.1682E-9</v>
      </c>
      <c r="AF6" s="1">
        <v>4.2213000000000002E-8</v>
      </c>
      <c r="AG6" s="1">
        <v>8.4103000000000004E-10</v>
      </c>
      <c r="AH6" s="1">
        <v>4.1597000000000002E-5</v>
      </c>
      <c r="AI6" s="1">
        <v>4.6569999999999999E-7</v>
      </c>
      <c r="AJ6" s="1">
        <v>1.5321999999999999E-9</v>
      </c>
      <c r="AK6" s="1">
        <v>4.5160999999999998E-6</v>
      </c>
      <c r="AL6" s="1">
        <v>5.5562999999999999E-8</v>
      </c>
      <c r="AM6" s="1">
        <v>4.4462999999999999E-8</v>
      </c>
      <c r="AN6" s="1">
        <v>1.7424E-7</v>
      </c>
      <c r="AO6" s="1">
        <v>3.5488999999999999E-5</v>
      </c>
      <c r="AP6" s="1">
        <v>3.2799000000000001E-6</v>
      </c>
      <c r="AQ6">
        <v>0.21</v>
      </c>
      <c r="AR6">
        <v>-0.92600000000000005</v>
      </c>
      <c r="AS6">
        <v>-3.8220999999999998</v>
      </c>
      <c r="AT6" s="1">
        <f t="shared" si="1"/>
        <v>0.26426160401997772</v>
      </c>
      <c r="AU6" s="1">
        <f t="shared" si="2"/>
        <v>0.60970195011593575</v>
      </c>
      <c r="AW6" s="1">
        <f t="shared" si="3"/>
        <v>19.643537933663744</v>
      </c>
      <c r="AX6" s="1">
        <f t="shared" si="4"/>
        <v>1.1911917697376024</v>
      </c>
      <c r="AY6" s="1">
        <f t="shared" si="5"/>
        <v>1.6024926305499974E-2</v>
      </c>
      <c r="AZ6" s="1">
        <f t="shared" si="6"/>
        <v>0.43342751974096194</v>
      </c>
      <c r="BA6" s="1">
        <f t="shared" si="7"/>
        <v>1.7191905373617389</v>
      </c>
    </row>
    <row r="7" spans="1:53" x14ac:dyDescent="0.25">
      <c r="A7">
        <v>22.22</v>
      </c>
      <c r="B7">
        <f t="shared" si="0"/>
        <v>1.6665555629624691</v>
      </c>
      <c r="C7">
        <v>2</v>
      </c>
      <c r="D7" t="s">
        <v>42</v>
      </c>
      <c r="E7">
        <v>2</v>
      </c>
      <c r="F7">
        <v>-99</v>
      </c>
      <c r="G7">
        <v>0</v>
      </c>
      <c r="H7">
        <v>4</v>
      </c>
      <c r="I7">
        <v>6.26919</v>
      </c>
      <c r="J7">
        <v>8.6966800000000006</v>
      </c>
      <c r="K7" s="1">
        <v>2.3869000000000001E-2</v>
      </c>
      <c r="L7" s="1">
        <v>9.0180999999999994E-3</v>
      </c>
      <c r="M7" s="1">
        <v>2.0174000000000001E-2</v>
      </c>
      <c r="N7" s="1">
        <v>1.7492000000000001E-4</v>
      </c>
      <c r="O7" s="1">
        <v>7.6393000000000003E-2</v>
      </c>
      <c r="P7" s="1">
        <v>1.1876E-3</v>
      </c>
      <c r="Q7" s="1">
        <v>1.4266000000000001E-16</v>
      </c>
      <c r="R7" s="1">
        <v>1.2809E-4</v>
      </c>
      <c r="S7" s="1">
        <v>0</v>
      </c>
      <c r="T7" s="1">
        <v>0</v>
      </c>
      <c r="U7" s="1">
        <v>4.1140999999999998E-5</v>
      </c>
      <c r="V7" s="1">
        <v>2.0414E-7</v>
      </c>
      <c r="W7" s="1">
        <v>5.1061999999999996E-9</v>
      </c>
      <c r="X7" s="1">
        <v>1.2562E-2</v>
      </c>
      <c r="Y7" s="1">
        <v>2.2915999999999998E-6</v>
      </c>
      <c r="Z7" s="1">
        <v>5.0302999999999997E-8</v>
      </c>
      <c r="AA7" s="1">
        <v>7.2496000000000003E-8</v>
      </c>
      <c r="AB7" s="1">
        <v>1.1033E-8</v>
      </c>
      <c r="AC7" s="1">
        <v>2.5591999999999998E-7</v>
      </c>
      <c r="AD7" s="1">
        <v>5.1129999999999998E-7</v>
      </c>
      <c r="AE7" s="1">
        <v>1.1885E-9</v>
      </c>
      <c r="AF7" s="1">
        <v>5.6330000000000002E-8</v>
      </c>
      <c r="AG7" s="1">
        <v>1.0813E-9</v>
      </c>
      <c r="AH7" s="1">
        <v>4.8547000000000001E-5</v>
      </c>
      <c r="AI7" s="1">
        <v>5.2246000000000003E-7</v>
      </c>
      <c r="AJ7" s="1">
        <v>1.6911999999999999E-9</v>
      </c>
      <c r="AK7" s="1">
        <v>5.2684999999999996E-6</v>
      </c>
      <c r="AL7" s="1">
        <v>6.4752999999999998E-8</v>
      </c>
      <c r="AM7" s="1">
        <v>4.9561000000000003E-8</v>
      </c>
      <c r="AN7" s="1">
        <v>2.0414E-7</v>
      </c>
      <c r="AO7" s="1">
        <v>4.1140999999999998E-5</v>
      </c>
      <c r="AP7" s="1">
        <v>3.7444000000000001E-6</v>
      </c>
      <c r="AQ7">
        <v>0.29859999999999998</v>
      </c>
      <c r="AR7">
        <v>-0.84540000000000004</v>
      </c>
      <c r="AS7">
        <v>-3.7412000000000001</v>
      </c>
      <c r="AT7" s="1">
        <f t="shared" si="1"/>
        <v>0.26408178759834017</v>
      </c>
      <c r="AU7" s="1">
        <f t="shared" si="2"/>
        <v>0.61343201437645767</v>
      </c>
      <c r="AW7" s="1">
        <f t="shared" si="3"/>
        <v>20.098518019535199</v>
      </c>
      <c r="AX7" s="1">
        <f t="shared" si="4"/>
        <v>1.1831565381183702</v>
      </c>
      <c r="AY7" s="1">
        <f t="shared" si="5"/>
        <v>1.5545926982838741E-2</v>
      </c>
      <c r="AZ7" s="1">
        <f t="shared" si="6"/>
        <v>0.43049886769730211</v>
      </c>
      <c r="BA7" s="1">
        <f t="shared" si="7"/>
        <v>1.7359777738988771</v>
      </c>
    </row>
    <row r="8" spans="1:53" x14ac:dyDescent="0.25">
      <c r="A8">
        <v>27.78</v>
      </c>
      <c r="B8">
        <f t="shared" si="0"/>
        <v>2.000160012801024</v>
      </c>
      <c r="C8">
        <v>2</v>
      </c>
      <c r="D8" t="s">
        <v>42</v>
      </c>
      <c r="E8">
        <v>2</v>
      </c>
      <c r="F8">
        <v>-99</v>
      </c>
      <c r="G8">
        <v>0</v>
      </c>
      <c r="H8">
        <v>5</v>
      </c>
      <c r="I8">
        <v>6.2539899999999999</v>
      </c>
      <c r="J8">
        <v>8.7129399999999997</v>
      </c>
      <c r="K8" s="1">
        <v>2.8382000000000001E-2</v>
      </c>
      <c r="L8" s="1">
        <v>1.0756999999999999E-2</v>
      </c>
      <c r="M8" s="1">
        <v>2.4199999999999999E-2</v>
      </c>
      <c r="N8" s="1">
        <v>2.0994000000000001E-4</v>
      </c>
      <c r="O8" s="1">
        <v>9.1717000000000007E-2</v>
      </c>
      <c r="P8" s="1">
        <v>1.3711999999999999E-3</v>
      </c>
      <c r="Q8" s="1">
        <v>1.8144E-16</v>
      </c>
      <c r="R8" s="1">
        <v>1.5302999999999999E-4</v>
      </c>
      <c r="S8" s="1">
        <v>0</v>
      </c>
      <c r="T8" s="1">
        <v>0</v>
      </c>
      <c r="U8" s="1">
        <v>4.8980999999999997E-5</v>
      </c>
      <c r="V8" s="1">
        <v>2.4691999999999999E-7</v>
      </c>
      <c r="W8" s="1">
        <v>6.6878E-9</v>
      </c>
      <c r="X8" s="1">
        <v>1.477E-2</v>
      </c>
      <c r="Y8" s="1">
        <v>2.6911E-6</v>
      </c>
      <c r="Z8" s="1">
        <v>6.3250000000000001E-8</v>
      </c>
      <c r="AA8" s="1">
        <v>8.4182000000000006E-8</v>
      </c>
      <c r="AB8" s="1">
        <v>1.3148E-8</v>
      </c>
      <c r="AC8" s="1">
        <v>2.7609999999999999E-7</v>
      </c>
      <c r="AD8" s="1">
        <v>6.4094999999999998E-7</v>
      </c>
      <c r="AE8" s="1">
        <v>1.1911E-9</v>
      </c>
      <c r="AF8" s="1">
        <v>8.0375000000000003E-8</v>
      </c>
      <c r="AG8" s="1">
        <v>1.4576E-9</v>
      </c>
      <c r="AH8" s="1">
        <v>5.8301999999999998E-5</v>
      </c>
      <c r="AI8" s="1">
        <v>5.9712999999999995E-7</v>
      </c>
      <c r="AJ8" s="1">
        <v>1.8917E-9</v>
      </c>
      <c r="AK8" s="1">
        <v>6.3242000000000004E-6</v>
      </c>
      <c r="AL8" s="1">
        <v>7.7700000000000001E-8</v>
      </c>
      <c r="AM8" s="1">
        <v>5.6058999999999999E-8</v>
      </c>
      <c r="AN8" s="1">
        <v>2.4691999999999999E-7</v>
      </c>
      <c r="AO8" s="1">
        <v>4.8980999999999997E-5</v>
      </c>
      <c r="AP8" s="1">
        <v>4.3661999999999998E-6</v>
      </c>
      <c r="AQ8">
        <v>0.40210000000000001</v>
      </c>
      <c r="AR8">
        <v>-0.74970000000000003</v>
      </c>
      <c r="AS8">
        <v>-3.6454</v>
      </c>
      <c r="AT8" s="1">
        <f t="shared" si="1"/>
        <v>0.2638551195525366</v>
      </c>
      <c r="AU8" s="1">
        <f t="shared" si="2"/>
        <v>0.61830910345180001</v>
      </c>
      <c r="AW8" s="1">
        <f t="shared" si="3"/>
        <v>20.698658109684949</v>
      </c>
      <c r="AX8" s="1">
        <f t="shared" si="4"/>
        <v>1.1728099173553719</v>
      </c>
      <c r="AY8" s="1">
        <f t="shared" si="5"/>
        <v>1.4950336360761906E-2</v>
      </c>
      <c r="AZ8" s="1">
        <f t="shared" si="6"/>
        <v>0.42673659190771612</v>
      </c>
      <c r="BA8" s="1">
        <f t="shared" si="7"/>
        <v>1.7583574951056922</v>
      </c>
    </row>
    <row r="9" spans="1:53" x14ac:dyDescent="0.25">
      <c r="A9">
        <v>33.33</v>
      </c>
      <c r="B9">
        <f t="shared" si="0"/>
        <v>2.4996250562415634</v>
      </c>
      <c r="C9">
        <v>2</v>
      </c>
      <c r="D9" t="s">
        <v>42</v>
      </c>
      <c r="E9">
        <v>2</v>
      </c>
      <c r="F9">
        <v>-99</v>
      </c>
      <c r="G9">
        <v>0</v>
      </c>
      <c r="H9">
        <v>6</v>
      </c>
      <c r="I9">
        <v>6.23367</v>
      </c>
      <c r="J9">
        <v>8.7348300000000005</v>
      </c>
      <c r="K9" s="1">
        <v>3.5020999999999997E-2</v>
      </c>
      <c r="L9" s="1">
        <v>1.3329000000000001E-2</v>
      </c>
      <c r="M9" s="1">
        <v>3.0223E-2</v>
      </c>
      <c r="N9" s="1">
        <v>2.6239999999999998E-4</v>
      </c>
      <c r="O9" s="1">
        <v>0.11468</v>
      </c>
      <c r="P9" s="1">
        <v>1.6239E-3</v>
      </c>
      <c r="Q9" s="1">
        <v>2.4456000000000002E-16</v>
      </c>
      <c r="R9" s="1">
        <v>1.8992E-4</v>
      </c>
      <c r="S9" s="1">
        <v>0</v>
      </c>
      <c r="T9" s="1">
        <v>0</v>
      </c>
      <c r="U9" s="1">
        <v>6.0541000000000002E-5</v>
      </c>
      <c r="V9" s="1">
        <v>3.1294E-7</v>
      </c>
      <c r="W9" s="1">
        <v>9.4345999999999997E-9</v>
      </c>
      <c r="X9" s="1">
        <v>1.7933000000000001E-2</v>
      </c>
      <c r="Y9" s="1">
        <v>3.2331999999999998E-6</v>
      </c>
      <c r="Z9" s="1">
        <v>8.3956000000000001E-8</v>
      </c>
      <c r="AA9" s="1">
        <v>1.0039E-7</v>
      </c>
      <c r="AB9" s="1">
        <v>1.6350999999999999E-8</v>
      </c>
      <c r="AC9" s="1">
        <v>2.9625000000000002E-7</v>
      </c>
      <c r="AD9" s="1">
        <v>8.413E-7</v>
      </c>
      <c r="AE9" s="1">
        <v>1.1577E-9</v>
      </c>
      <c r="AF9" s="1">
        <v>1.2686000000000001E-7</v>
      </c>
      <c r="AG9" s="1">
        <v>2.1031999999999999E-9</v>
      </c>
      <c r="AH9" s="1">
        <v>7.2916000000000005E-5</v>
      </c>
      <c r="AI9" s="1">
        <v>6.9986000000000002E-7</v>
      </c>
      <c r="AJ9" s="1">
        <v>2.1510000000000001E-9</v>
      </c>
      <c r="AK9" s="1">
        <v>7.9055999999999993E-6</v>
      </c>
      <c r="AL9" s="1">
        <v>9.7226E-8</v>
      </c>
      <c r="AM9" s="1">
        <v>6.4558000000000001E-8</v>
      </c>
      <c r="AN9" s="1">
        <v>3.1294E-7</v>
      </c>
      <c r="AO9" s="1">
        <v>6.0541000000000002E-5</v>
      </c>
      <c r="AP9" s="1">
        <v>5.2359000000000001E-6</v>
      </c>
      <c r="AQ9">
        <v>0.52649999999999997</v>
      </c>
      <c r="AR9">
        <v>-0.63219999999999998</v>
      </c>
      <c r="AS9">
        <v>-3.5278</v>
      </c>
      <c r="AT9" s="1">
        <f t="shared" si="1"/>
        <v>0.263542029996512</v>
      </c>
      <c r="AU9" s="1">
        <f t="shared" si="2"/>
        <v>0.62508790072388831</v>
      </c>
      <c r="AW9" s="1">
        <f t="shared" si="3"/>
        <v>21.565983127039839</v>
      </c>
      <c r="AX9" s="1">
        <f t="shared" si="4"/>
        <v>1.1587532673791483</v>
      </c>
      <c r="AY9" s="1">
        <f t="shared" si="5"/>
        <v>1.416027206138821E-2</v>
      </c>
      <c r="AZ9" s="1">
        <f t="shared" si="6"/>
        <v>0.42160795256365535</v>
      </c>
      <c r="BA9" s="1">
        <f t="shared" si="7"/>
        <v>1.790723478669932</v>
      </c>
    </row>
    <row r="10" spans="1:53" x14ac:dyDescent="0.25">
      <c r="A10">
        <v>38.89</v>
      </c>
      <c r="B10">
        <f t="shared" si="0"/>
        <v>3.3335555703713582</v>
      </c>
      <c r="C10">
        <v>2</v>
      </c>
      <c r="D10" t="s">
        <v>42</v>
      </c>
      <c r="E10">
        <v>2</v>
      </c>
      <c r="F10">
        <v>-99</v>
      </c>
      <c r="G10">
        <v>0</v>
      </c>
      <c r="H10">
        <v>7</v>
      </c>
      <c r="I10">
        <v>6.2038500000000001</v>
      </c>
      <c r="J10">
        <v>8.7671500000000009</v>
      </c>
      <c r="K10" s="1">
        <v>4.5811999999999999E-2</v>
      </c>
      <c r="L10" s="1">
        <v>1.7544000000000001E-2</v>
      </c>
      <c r="M10" s="1">
        <v>4.0268999999999999E-2</v>
      </c>
      <c r="N10" s="1">
        <v>3.5003999999999998E-4</v>
      </c>
      <c r="O10" s="1">
        <v>0.15307999999999999</v>
      </c>
      <c r="P10" s="1">
        <v>1.9888000000000002E-3</v>
      </c>
      <c r="Q10" s="1">
        <v>3.6343000000000002E-16</v>
      </c>
      <c r="R10" s="1">
        <v>2.5022E-4</v>
      </c>
      <c r="S10" s="1">
        <v>0</v>
      </c>
      <c r="T10" s="1">
        <v>0</v>
      </c>
      <c r="U10" s="1">
        <v>7.9398000000000001E-5</v>
      </c>
      <c r="V10" s="1">
        <v>4.2884999999999998E-7</v>
      </c>
      <c r="W10" s="1">
        <v>1.5098999999999998E-8</v>
      </c>
      <c r="X10" s="1">
        <v>2.2862E-2</v>
      </c>
      <c r="Y10" s="1">
        <v>3.9844000000000003E-6</v>
      </c>
      <c r="Z10" s="1">
        <v>1.2158000000000001E-7</v>
      </c>
      <c r="AA10" s="1">
        <v>1.2447999999999999E-7</v>
      </c>
      <c r="AB10" s="1">
        <v>2.1818999999999998E-8</v>
      </c>
      <c r="AC10" s="1">
        <v>3.1019E-7</v>
      </c>
      <c r="AD10" s="1">
        <v>1.1818000000000001E-6</v>
      </c>
      <c r="AE10" s="1">
        <v>1.049E-9</v>
      </c>
      <c r="AF10" s="1">
        <v>2.3825999999999999E-7</v>
      </c>
      <c r="AG10" s="1">
        <v>3.3892999999999999E-9</v>
      </c>
      <c r="AH10" s="1">
        <v>9.7336000000000005E-5</v>
      </c>
      <c r="AI10" s="1">
        <v>8.5158000000000001E-7</v>
      </c>
      <c r="AJ10" s="1">
        <v>2.4962000000000001E-9</v>
      </c>
      <c r="AK10" s="1">
        <v>1.0548E-5</v>
      </c>
      <c r="AL10" s="1">
        <v>1.3022000000000001E-7</v>
      </c>
      <c r="AM10" s="1">
        <v>7.603E-8</v>
      </c>
      <c r="AN10" s="1">
        <v>4.2884999999999998E-7</v>
      </c>
      <c r="AO10" s="1">
        <v>7.9398000000000001E-5</v>
      </c>
      <c r="AP10" s="1">
        <v>6.5344999999999999E-6</v>
      </c>
      <c r="AQ10">
        <v>0.68400000000000005</v>
      </c>
      <c r="AR10">
        <v>-0.47860000000000003</v>
      </c>
      <c r="AS10">
        <v>-3.3742999999999999</v>
      </c>
      <c r="AT10" s="1">
        <f t="shared" si="1"/>
        <v>0.2630585314868043</v>
      </c>
      <c r="AU10" s="1">
        <f t="shared" si="2"/>
        <v>0.63559883831049946</v>
      </c>
      <c r="AW10" s="1">
        <f t="shared" si="3"/>
        <v>23.034995977473852</v>
      </c>
      <c r="AX10" s="1">
        <f t="shared" si="4"/>
        <v>1.1376493084010033</v>
      </c>
      <c r="AY10" s="1">
        <f t="shared" si="5"/>
        <v>1.2991899660308337E-2</v>
      </c>
      <c r="AZ10" s="1">
        <f t="shared" si="6"/>
        <v>0.41387509798798011</v>
      </c>
      <c r="BA10" s="1">
        <f t="shared" si="7"/>
        <v>1.8434818999790752</v>
      </c>
    </row>
    <row r="11" spans="1:53" x14ac:dyDescent="0.25">
      <c r="A11">
        <v>44.44</v>
      </c>
      <c r="B11">
        <f t="shared" si="0"/>
        <v>4.9980007996801268</v>
      </c>
      <c r="C11">
        <v>2</v>
      </c>
      <c r="D11" t="s">
        <v>42</v>
      </c>
      <c r="E11">
        <v>2</v>
      </c>
      <c r="F11">
        <v>-99</v>
      </c>
      <c r="G11">
        <v>0</v>
      </c>
      <c r="H11">
        <v>8</v>
      </c>
      <c r="I11">
        <v>6.1523399999999997</v>
      </c>
      <c r="J11">
        <v>8.8229299999999995</v>
      </c>
      <c r="K11" s="1">
        <v>6.6338999999999995E-2</v>
      </c>
      <c r="L11" s="1">
        <v>2.5680000000000001E-2</v>
      </c>
      <c r="M11" s="1">
        <v>6.0296000000000002E-2</v>
      </c>
      <c r="N11" s="1">
        <v>5.2523000000000001E-4</v>
      </c>
      <c r="O11" s="1">
        <v>0.22991</v>
      </c>
      <c r="P11" s="1">
        <v>2.5176E-3</v>
      </c>
      <c r="Q11" s="1">
        <v>6.5645000000000005E-16</v>
      </c>
      <c r="R11" s="1">
        <v>3.6495000000000001E-4</v>
      </c>
      <c r="S11" s="1">
        <v>0</v>
      </c>
      <c r="T11" s="1">
        <v>0</v>
      </c>
      <c r="U11" s="1">
        <v>1.1548999999999999E-4</v>
      </c>
      <c r="V11" s="1">
        <v>6.8222000000000003E-7</v>
      </c>
      <c r="W11" s="1">
        <v>3.0831E-8</v>
      </c>
      <c r="X11" s="1">
        <v>3.1486E-2</v>
      </c>
      <c r="Y11" s="1">
        <v>4.9397000000000003E-6</v>
      </c>
      <c r="Z11" s="1">
        <v>2.0557999999999999E-7</v>
      </c>
      <c r="AA11" s="1">
        <v>1.6397999999999999E-7</v>
      </c>
      <c r="AB11" s="1">
        <v>3.3247E-8</v>
      </c>
      <c r="AC11" s="1">
        <v>2.9399E-7</v>
      </c>
      <c r="AD11" s="1">
        <v>1.8273000000000001E-6</v>
      </c>
      <c r="AE11" s="1">
        <v>7.7889999999999997E-10</v>
      </c>
      <c r="AF11" s="1">
        <v>6.3433999999999995E-7</v>
      </c>
      <c r="AG11" s="1">
        <v>6.6815999999999998E-9</v>
      </c>
      <c r="AH11" s="1">
        <v>1.4608000000000001E-4</v>
      </c>
      <c r="AI11" s="1">
        <v>1.0966E-6</v>
      </c>
      <c r="AJ11" s="1">
        <v>2.9394E-9</v>
      </c>
      <c r="AK11" s="1">
        <v>1.5832999999999999E-5</v>
      </c>
      <c r="AL11" s="1">
        <v>1.9740999999999999E-7</v>
      </c>
      <c r="AM11" s="1">
        <v>9.1318999999999999E-8</v>
      </c>
      <c r="AN11" s="1">
        <v>6.8222000000000003E-7</v>
      </c>
      <c r="AO11" s="1">
        <v>1.1548999999999999E-4</v>
      </c>
      <c r="AP11" s="1">
        <v>8.5970999999999994E-6</v>
      </c>
      <c r="AQ11">
        <v>0.89880000000000004</v>
      </c>
      <c r="AR11">
        <v>-0.25700000000000001</v>
      </c>
      <c r="AS11">
        <v>-3.1539000000000001</v>
      </c>
      <c r="AT11" s="1">
        <f t="shared" si="1"/>
        <v>0.26225914488278024</v>
      </c>
      <c r="AU11" s="1">
        <f t="shared" si="2"/>
        <v>0.65525597974331395</v>
      </c>
      <c r="AW11" s="1">
        <f t="shared" si="3"/>
        <v>26.350095328884649</v>
      </c>
      <c r="AX11" s="1">
        <f t="shared" si="4"/>
        <v>1.1002222369643093</v>
      </c>
      <c r="AY11" s="1">
        <f t="shared" si="5"/>
        <v>1.0950371884650515E-2</v>
      </c>
      <c r="AZ11" s="1">
        <f t="shared" si="6"/>
        <v>0.40023922404419116</v>
      </c>
      <c r="BA11" s="1">
        <f t="shared" si="7"/>
        <v>1.9509404886541422</v>
      </c>
    </row>
    <row r="12" spans="1:53" x14ac:dyDescent="0.25">
      <c r="A12">
        <f>1000/18*0.9</f>
        <v>50</v>
      </c>
      <c r="B12">
        <f t="shared" si="0"/>
        <v>9.9999999999999982</v>
      </c>
      <c r="C12">
        <v>2</v>
      </c>
      <c r="D12" t="s">
        <v>42</v>
      </c>
      <c r="E12">
        <v>2</v>
      </c>
      <c r="F12">
        <v>-99</v>
      </c>
      <c r="G12">
        <v>0</v>
      </c>
      <c r="H12">
        <v>9</v>
      </c>
      <c r="I12">
        <v>6.0167599999999997</v>
      </c>
      <c r="J12">
        <v>8.9639699999999998</v>
      </c>
      <c r="K12" s="1">
        <v>0.12099</v>
      </c>
      <c r="L12" s="1">
        <v>4.8099999999999997E-2</v>
      </c>
      <c r="M12" s="1">
        <v>0.12053999999999999</v>
      </c>
      <c r="N12" s="1">
        <v>1.0545999999999999E-3</v>
      </c>
      <c r="O12" s="1">
        <v>0.46245999999999998</v>
      </c>
      <c r="P12" s="1">
        <v>2.8806000000000001E-3</v>
      </c>
      <c r="Q12" s="1">
        <v>2.2877000000000001E-15</v>
      </c>
      <c r="R12" s="1">
        <v>6.4658999999999995E-4</v>
      </c>
      <c r="S12" s="1">
        <v>0</v>
      </c>
      <c r="T12" s="1">
        <v>0</v>
      </c>
      <c r="U12" s="1">
        <v>2.13E-4</v>
      </c>
      <c r="V12" s="1">
        <v>1.5991000000000001E-6</v>
      </c>
      <c r="W12" s="1">
        <v>1.1763E-7</v>
      </c>
      <c r="X12" s="1">
        <v>4.8842999999999998E-2</v>
      </c>
      <c r="Y12" s="1">
        <v>4.8647000000000002E-6</v>
      </c>
      <c r="Z12" s="1">
        <v>4.9879999999999999E-7</v>
      </c>
      <c r="AA12" s="1">
        <v>2.4443000000000003E-7</v>
      </c>
      <c r="AB12" s="1">
        <v>7.1320000000000006E-8</v>
      </c>
      <c r="AC12" s="1">
        <v>1.4538E-7</v>
      </c>
      <c r="AD12" s="1">
        <v>2.768E-6</v>
      </c>
      <c r="AE12" s="1">
        <v>2.1425000000000001E-10</v>
      </c>
      <c r="AF12" s="1">
        <v>4.5364999999999997E-6</v>
      </c>
      <c r="AG12" s="1">
        <v>2.0598E-8</v>
      </c>
      <c r="AH12" s="1">
        <v>2.7664999999999998E-4</v>
      </c>
      <c r="AI12" s="1">
        <v>1.4306999999999999E-6</v>
      </c>
      <c r="AJ12" s="1">
        <v>2.9347999999999998E-9</v>
      </c>
      <c r="AK12" s="1">
        <v>3.1810999999999997E-5</v>
      </c>
      <c r="AL12" s="1">
        <v>4.0655E-7</v>
      </c>
      <c r="AM12" s="1">
        <v>1.0387E-7</v>
      </c>
      <c r="AN12" s="1">
        <v>1.5991000000000001E-6</v>
      </c>
      <c r="AO12" s="1">
        <v>2.13E-4</v>
      </c>
      <c r="AP12" s="1">
        <v>1.1238E-5</v>
      </c>
      <c r="AQ12">
        <v>1.2310000000000001</v>
      </c>
      <c r="AR12">
        <v>0.13339999999999999</v>
      </c>
      <c r="AS12">
        <v>-2.7690999999999999</v>
      </c>
      <c r="AT12" s="1">
        <f t="shared" si="1"/>
        <v>0.26064956969251396</v>
      </c>
      <c r="AU12" s="1">
        <f t="shared" si="2"/>
        <v>0.71287480040215268</v>
      </c>
      <c r="AW12" s="1">
        <f t="shared" si="3"/>
        <v>42.001666319516765</v>
      </c>
      <c r="AX12" s="1">
        <f t="shared" si="4"/>
        <v>1.0037332005973121</v>
      </c>
      <c r="AY12" s="1">
        <f t="shared" si="5"/>
        <v>6.2288630368031832E-3</v>
      </c>
      <c r="AZ12" s="1">
        <f t="shared" si="6"/>
        <v>0.36563162219435191</v>
      </c>
      <c r="BA12" s="1">
        <f t="shared" si="7"/>
        <v>2.3391643273090041</v>
      </c>
    </row>
    <row r="13" spans="1:53" x14ac:dyDescent="0.25">
      <c r="A13">
        <v>51</v>
      </c>
      <c r="B13">
        <f t="shared" si="0"/>
        <v>12.195121951219509</v>
      </c>
      <c r="C13">
        <v>2</v>
      </c>
      <c r="D13" t="s">
        <v>42</v>
      </c>
      <c r="E13">
        <v>2</v>
      </c>
      <c r="F13">
        <v>-99</v>
      </c>
      <c r="G13">
        <v>0</v>
      </c>
      <c r="H13">
        <v>10</v>
      </c>
      <c r="I13">
        <v>5.9590899999999998</v>
      </c>
      <c r="J13">
        <v>9.0170999999999992</v>
      </c>
      <c r="K13" s="1">
        <v>0.14216000000000001</v>
      </c>
      <c r="L13" s="1">
        <v>5.7088E-2</v>
      </c>
      <c r="M13" s="1">
        <v>0.14710999999999999</v>
      </c>
      <c r="N13" s="1">
        <v>1.2887E-3</v>
      </c>
      <c r="O13" s="1">
        <v>0.56528999999999996</v>
      </c>
      <c r="P13" s="1">
        <v>2.6870000000000002E-3</v>
      </c>
      <c r="Q13" s="1">
        <v>3.8982000000000001E-15</v>
      </c>
      <c r="R13" s="1">
        <v>7.2977999999999997E-4</v>
      </c>
      <c r="S13" s="1">
        <v>0</v>
      </c>
      <c r="T13" s="1">
        <v>0</v>
      </c>
      <c r="U13" s="1">
        <v>2.5132000000000003E-4</v>
      </c>
      <c r="V13" s="1">
        <v>2.0559999999999999E-6</v>
      </c>
      <c r="W13" s="1">
        <v>1.7421E-7</v>
      </c>
      <c r="X13" s="1">
        <v>5.2989000000000001E-2</v>
      </c>
      <c r="Y13" s="1">
        <v>4.1868000000000003E-6</v>
      </c>
      <c r="Z13" s="1">
        <v>6.3728999999999996E-7</v>
      </c>
      <c r="AA13" s="1">
        <v>2.7111E-7</v>
      </c>
      <c r="AB13" s="1">
        <v>8.9392999999999998E-8</v>
      </c>
      <c r="AC13" s="1">
        <v>9.0532000000000006E-8</v>
      </c>
      <c r="AD13" s="1">
        <v>2.5985000000000002E-6</v>
      </c>
      <c r="AE13" s="1">
        <v>1.0626E-10</v>
      </c>
      <c r="AF13" s="1">
        <v>6.5012999999999999E-6</v>
      </c>
      <c r="AG13" s="1">
        <v>2.0786999999999999E-8</v>
      </c>
      <c r="AH13" s="1">
        <v>2.4011E-4</v>
      </c>
      <c r="AI13" s="1">
        <v>1.0683E-6</v>
      </c>
      <c r="AJ13" s="1">
        <v>1.9396999999999998E-9</v>
      </c>
      <c r="AK13" s="1">
        <v>3.8875999999999998E-5</v>
      </c>
      <c r="AL13" s="1">
        <v>5.0037000000000003E-7</v>
      </c>
      <c r="AM13" s="1">
        <v>1.0172E-7</v>
      </c>
      <c r="AN13" s="1">
        <v>2.0559999999999999E-6</v>
      </c>
      <c r="AO13" s="1">
        <v>2.5132000000000003E-4</v>
      </c>
      <c r="AP13" s="1">
        <v>1.1056000000000001E-5</v>
      </c>
      <c r="AQ13">
        <v>1.3092999999999999</v>
      </c>
      <c r="AR13">
        <v>0.24360000000000001</v>
      </c>
      <c r="AS13">
        <v>-2.6619999999999999</v>
      </c>
      <c r="AT13" s="1">
        <f t="shared" si="1"/>
        <v>0.26023810787383467</v>
      </c>
      <c r="AU13" s="1">
        <f t="shared" si="2"/>
        <v>0.73832610615915839</v>
      </c>
      <c r="AW13" s="1">
        <f t="shared" si="3"/>
        <v>52.906587272050615</v>
      </c>
      <c r="AX13" s="1">
        <f t="shared" si="4"/>
        <v>0.96635170960505756</v>
      </c>
      <c r="AY13" s="1">
        <f t="shared" si="5"/>
        <v>4.7533124590917941E-3</v>
      </c>
      <c r="AZ13" s="1">
        <f t="shared" si="6"/>
        <v>0.35247041341612273</v>
      </c>
      <c r="BA13" s="1">
        <f t="shared" si="7"/>
        <v>2.5533443494503913</v>
      </c>
    </row>
    <row r="14" spans="1:53" x14ac:dyDescent="0.25">
      <c r="A14">
        <v>52</v>
      </c>
      <c r="B14">
        <f t="shared" si="0"/>
        <v>15.624999999999993</v>
      </c>
      <c r="C14">
        <v>2</v>
      </c>
      <c r="D14" t="s">
        <v>42</v>
      </c>
      <c r="E14">
        <v>2</v>
      </c>
      <c r="F14">
        <v>-99</v>
      </c>
      <c r="G14">
        <v>0</v>
      </c>
      <c r="H14">
        <v>11</v>
      </c>
      <c r="I14">
        <v>5.8671899999999999</v>
      </c>
      <c r="J14">
        <v>9.0892400000000002</v>
      </c>
      <c r="K14" s="1">
        <v>0.17258000000000001</v>
      </c>
      <c r="L14" s="1">
        <v>7.0281999999999997E-2</v>
      </c>
      <c r="M14" s="1">
        <v>0.18890999999999999</v>
      </c>
      <c r="N14" s="1">
        <v>1.6569E-3</v>
      </c>
      <c r="O14" s="1">
        <v>0.72692999999999997</v>
      </c>
      <c r="P14" s="1">
        <v>2.2215E-3</v>
      </c>
      <c r="Q14" s="1">
        <v>1.0317999999999999E-14</v>
      </c>
      <c r="R14" s="1">
        <v>7.9962999999999996E-4</v>
      </c>
      <c r="S14" s="1">
        <v>0</v>
      </c>
      <c r="T14" s="1">
        <v>0</v>
      </c>
      <c r="U14" s="1">
        <v>3.0687999999999999E-4</v>
      </c>
      <c r="V14" s="1">
        <v>2.8020999999999998E-6</v>
      </c>
      <c r="W14" s="1">
        <v>2.797E-7</v>
      </c>
      <c r="X14" s="1">
        <v>5.6030999999999997E-2</v>
      </c>
      <c r="Y14" s="1">
        <v>3.0106E-6</v>
      </c>
      <c r="Z14" s="1">
        <v>8.5804999999999998E-7</v>
      </c>
      <c r="AA14" s="1">
        <v>3.0988000000000002E-7</v>
      </c>
      <c r="AB14" s="1">
        <v>1.1876E-7</v>
      </c>
      <c r="AC14" s="1">
        <v>3.7806000000000001E-8</v>
      </c>
      <c r="AD14" s="1">
        <v>1.9624E-6</v>
      </c>
      <c r="AE14" s="1">
        <v>3.1515000000000001E-11</v>
      </c>
      <c r="AF14" s="1">
        <v>6.2116E-6</v>
      </c>
      <c r="AG14" s="1">
        <v>1.1641999999999999E-8</v>
      </c>
      <c r="AH14" s="1">
        <v>1.0823E-4</v>
      </c>
      <c r="AI14" s="1">
        <v>3.8095999999999999E-7</v>
      </c>
      <c r="AJ14" s="1">
        <v>5.6647000000000001E-10</v>
      </c>
      <c r="AK14" s="1">
        <v>4.9988000000000003E-5</v>
      </c>
      <c r="AL14" s="1">
        <v>6.4834000000000005E-7</v>
      </c>
      <c r="AM14" s="1">
        <v>9.4644999999999998E-8</v>
      </c>
      <c r="AN14" s="1">
        <v>2.8020999999999998E-6</v>
      </c>
      <c r="AO14" s="1">
        <v>3.0687999999999999E-4</v>
      </c>
      <c r="AP14" s="1">
        <v>9.6252000000000006E-6</v>
      </c>
      <c r="AQ14">
        <v>1.3864000000000001</v>
      </c>
      <c r="AR14">
        <v>0.37669999999999998</v>
      </c>
      <c r="AS14">
        <v>-2.5345</v>
      </c>
      <c r="AT14" s="1">
        <f t="shared" si="1"/>
        <v>0.25987371548842392</v>
      </c>
      <c r="AU14" s="1">
        <f t="shared" si="2"/>
        <v>0.77784914889937484</v>
      </c>
      <c r="AW14" s="1">
        <f t="shared" si="3"/>
        <v>77.68624803060996</v>
      </c>
      <c r="AX14" s="1">
        <f t="shared" si="4"/>
        <v>0.91355672013127953</v>
      </c>
      <c r="AY14" s="1">
        <f t="shared" si="5"/>
        <v>3.0560026412446866E-3</v>
      </c>
      <c r="AZ14" s="1">
        <f t="shared" si="6"/>
        <v>0.33409269118071894</v>
      </c>
      <c r="BA14" s="1">
        <f t="shared" si="7"/>
        <v>2.9626196300587959</v>
      </c>
    </row>
    <row r="15" spans="1:53" x14ac:dyDescent="0.25">
      <c r="A15">
        <v>53</v>
      </c>
      <c r="B15">
        <f t="shared" si="0"/>
        <v>21.739130434782595</v>
      </c>
      <c r="C15">
        <v>2</v>
      </c>
      <c r="D15" t="s">
        <v>42</v>
      </c>
      <c r="E15">
        <v>2</v>
      </c>
      <c r="F15">
        <v>-99</v>
      </c>
      <c r="G15">
        <v>0</v>
      </c>
      <c r="H15">
        <v>12</v>
      </c>
      <c r="I15">
        <v>5.6934899999999997</v>
      </c>
      <c r="J15">
        <v>9.2037300000000002</v>
      </c>
      <c r="K15" s="1">
        <v>0.22122</v>
      </c>
      <c r="L15" s="1">
        <v>9.1909000000000005E-2</v>
      </c>
      <c r="M15" s="1">
        <v>0.2646</v>
      </c>
      <c r="N15" s="1">
        <v>2.3216000000000001E-3</v>
      </c>
      <c r="O15" s="1">
        <v>1.018</v>
      </c>
      <c r="P15" s="1">
        <v>1.3625E-3</v>
      </c>
      <c r="Q15" s="1">
        <v>7.5910000000000002E-14</v>
      </c>
      <c r="R15" s="1">
        <v>7.5555999999999996E-4</v>
      </c>
      <c r="S15" s="1">
        <v>0</v>
      </c>
      <c r="T15" s="1">
        <v>0</v>
      </c>
      <c r="U15" s="1">
        <v>3.9664000000000002E-4</v>
      </c>
      <c r="V15" s="1">
        <v>4.121E-6</v>
      </c>
      <c r="W15" s="1">
        <v>4.8556000000000001E-7</v>
      </c>
      <c r="X15" s="1">
        <v>5.3726000000000003E-2</v>
      </c>
      <c r="Y15" s="1">
        <v>1.3729E-6</v>
      </c>
      <c r="Z15" s="1">
        <v>1.2519E-6</v>
      </c>
      <c r="AA15" s="1">
        <v>3.8300999999999999E-7</v>
      </c>
      <c r="AB15" s="1">
        <v>1.7326E-7</v>
      </c>
      <c r="AC15" s="1">
        <v>6.4486000000000003E-9</v>
      </c>
      <c r="AD15" s="1">
        <v>8.8774000000000003E-7</v>
      </c>
      <c r="AE15" s="1">
        <v>2.9555000000000001E-12</v>
      </c>
      <c r="AF15" s="1">
        <v>4.4143999999999996E-6</v>
      </c>
      <c r="AG15" s="1">
        <v>3.2909999999999999E-9</v>
      </c>
      <c r="AH15" s="1">
        <v>2.1216000000000002E-5</v>
      </c>
      <c r="AI15" s="1">
        <v>4.8504000000000002E-8</v>
      </c>
      <c r="AJ15" s="1">
        <v>4.8947999999999999E-11</v>
      </c>
      <c r="AK15" s="1">
        <v>7.0028000000000001E-5</v>
      </c>
      <c r="AL15" s="1">
        <v>9.1480999999999997E-7</v>
      </c>
      <c r="AM15" s="1">
        <v>7.7653000000000001E-8</v>
      </c>
      <c r="AN15" s="1">
        <v>4.121E-6</v>
      </c>
      <c r="AO15" s="1">
        <v>3.9664000000000002E-4</v>
      </c>
      <c r="AP15" s="1">
        <v>5.4814999999999999E-6</v>
      </c>
      <c r="AQ15">
        <v>1.4322999999999999</v>
      </c>
      <c r="AR15">
        <v>0.54300000000000004</v>
      </c>
      <c r="AS15">
        <v>-2.3805000000000001</v>
      </c>
      <c r="AT15" s="1">
        <f t="shared" si="1"/>
        <v>0.25992141453831041</v>
      </c>
      <c r="AU15" s="1">
        <f t="shared" si="2"/>
        <v>0.84501914546401002</v>
      </c>
      <c r="AW15" s="1">
        <f t="shared" si="3"/>
        <v>162.36330275229358</v>
      </c>
      <c r="AX15" s="1">
        <f t="shared" si="4"/>
        <v>0.83605442176870748</v>
      </c>
      <c r="AY15" s="1">
        <f t="shared" si="5"/>
        <v>1.3384086444007859E-3</v>
      </c>
      <c r="AZ15" s="1">
        <f t="shared" si="6"/>
        <v>0.30759233791748525</v>
      </c>
      <c r="BA15" s="1">
        <f t="shared" si="7"/>
        <v>4.0157201593799066</v>
      </c>
    </row>
    <row r="16" spans="1:53" x14ac:dyDescent="0.25">
      <c r="A16">
        <v>54</v>
      </c>
      <c r="B16">
        <f t="shared" si="0"/>
        <v>35.71428571428568</v>
      </c>
      <c r="C16">
        <v>2</v>
      </c>
      <c r="D16" t="s">
        <v>42</v>
      </c>
      <c r="E16">
        <v>2</v>
      </c>
      <c r="F16">
        <v>-99</v>
      </c>
      <c r="G16">
        <v>0</v>
      </c>
      <c r="H16">
        <v>13</v>
      </c>
      <c r="I16">
        <v>5.24369</v>
      </c>
      <c r="J16">
        <v>9.4246999999999996</v>
      </c>
      <c r="K16" s="1">
        <v>0.32222000000000001</v>
      </c>
      <c r="L16" s="1">
        <v>0.13739000000000001</v>
      </c>
      <c r="M16" s="1">
        <v>0.44420999999999999</v>
      </c>
      <c r="N16" s="1">
        <v>3.8817000000000001E-3</v>
      </c>
      <c r="O16" s="1">
        <v>1.6979</v>
      </c>
      <c r="P16" s="1">
        <v>3.0139000000000001E-4</v>
      </c>
      <c r="Q16" s="1">
        <v>2.5389999999999999E-11</v>
      </c>
      <c r="R16" s="1">
        <v>3.2786000000000002E-4</v>
      </c>
      <c r="S16" s="1">
        <v>0</v>
      </c>
      <c r="T16" s="1">
        <v>0</v>
      </c>
      <c r="U16" s="1">
        <v>5.8429E-4</v>
      </c>
      <c r="V16" s="1">
        <v>7.0581999999999996E-6</v>
      </c>
      <c r="W16" s="1">
        <v>8.4284000000000005E-7</v>
      </c>
      <c r="X16" s="1">
        <v>3.2807000000000003E-2</v>
      </c>
      <c r="Y16" s="1">
        <v>1.2342E-7</v>
      </c>
      <c r="Z16" s="1">
        <v>2.0924000000000001E-6</v>
      </c>
      <c r="AA16" s="1">
        <v>6.3165000000000002E-7</v>
      </c>
      <c r="AB16" s="1">
        <v>3.0211E-7</v>
      </c>
      <c r="AC16" s="1">
        <v>8.5902999999999995E-11</v>
      </c>
      <c r="AD16" s="1">
        <v>9.7290000000000006E-8</v>
      </c>
      <c r="AE16" s="1">
        <v>9.6313000000000001E-15</v>
      </c>
      <c r="AF16" s="1">
        <v>2.8660000000000002E-6</v>
      </c>
      <c r="AG16" s="1">
        <v>2.7263000000000002E-10</v>
      </c>
      <c r="AH16" s="1">
        <v>7.0307000000000001E-7</v>
      </c>
      <c r="AI16" s="1">
        <v>5.4050000000000005E-10</v>
      </c>
      <c r="AJ16" s="1">
        <v>1.9535E-13</v>
      </c>
      <c r="AK16" s="1">
        <v>1.1699E-4</v>
      </c>
      <c r="AL16" s="1">
        <v>1.5331E-6</v>
      </c>
      <c r="AM16" s="1">
        <v>3.7031999999999997E-8</v>
      </c>
      <c r="AN16" s="1">
        <v>7.0581999999999996E-6</v>
      </c>
      <c r="AO16" s="1">
        <v>5.8429E-4</v>
      </c>
      <c r="AP16" s="1">
        <v>5.1312000000000003E-7</v>
      </c>
      <c r="AQ16">
        <v>1.2865</v>
      </c>
      <c r="AR16">
        <v>0.76849999999999996</v>
      </c>
      <c r="AS16">
        <v>-2.1928000000000001</v>
      </c>
      <c r="AT16" s="1">
        <f t="shared" si="1"/>
        <v>0.26162318157724246</v>
      </c>
      <c r="AU16" s="1">
        <f t="shared" si="2"/>
        <v>0.96649333130262605</v>
      </c>
      <c r="AW16" s="1">
        <f t="shared" si="3"/>
        <v>1069.1131092604267</v>
      </c>
      <c r="AX16" s="1">
        <f t="shared" si="4"/>
        <v>0.72537763670336108</v>
      </c>
      <c r="AY16" s="1">
        <f t="shared" si="5"/>
        <v>1.7750750927616468E-4</v>
      </c>
      <c r="AZ16" s="1">
        <f t="shared" si="6"/>
        <v>0.27069320925849583</v>
      </c>
      <c r="BA16" s="1">
        <f t="shared" si="7"/>
        <v>9.7322763202922271</v>
      </c>
    </row>
    <row r="17" spans="1:53" x14ac:dyDescent="0.25">
      <c r="A17">
        <v>55</v>
      </c>
      <c r="B17">
        <f t="shared" si="0"/>
        <v>99.999999999999716</v>
      </c>
      <c r="C17">
        <v>2</v>
      </c>
      <c r="D17" t="s">
        <v>42</v>
      </c>
      <c r="E17">
        <v>2</v>
      </c>
      <c r="F17">
        <v>-99</v>
      </c>
      <c r="G17">
        <v>0</v>
      </c>
      <c r="H17">
        <v>14</v>
      </c>
      <c r="I17">
        <v>2.5637400000000001</v>
      </c>
      <c r="J17">
        <v>11.682499999999999</v>
      </c>
      <c r="K17" s="1">
        <v>0.88260000000000005</v>
      </c>
      <c r="L17" s="1">
        <v>0.37785999999999997</v>
      </c>
      <c r="M17" s="1">
        <v>1.3595999999999999</v>
      </c>
      <c r="N17" s="1">
        <v>1.1747E-2</v>
      </c>
      <c r="O17" s="1">
        <v>5.1147999999999998</v>
      </c>
      <c r="P17" s="1">
        <v>9.9260999999999995E-9</v>
      </c>
      <c r="Q17" s="1">
        <v>5.0518E-5</v>
      </c>
      <c r="R17" s="1">
        <v>1.8655000000000001E-7</v>
      </c>
      <c r="S17" s="1">
        <v>0</v>
      </c>
      <c r="T17" s="1">
        <v>0</v>
      </c>
      <c r="U17" s="1">
        <v>1.6119999999999999E-3</v>
      </c>
      <c r="V17" s="1">
        <v>2.2272999999999998E-5</v>
      </c>
      <c r="W17" s="1">
        <v>2.1072E-7</v>
      </c>
      <c r="X17" s="1">
        <v>2.1923E-4</v>
      </c>
      <c r="Y17" s="1">
        <v>8.7034999999999995E-15</v>
      </c>
      <c r="Z17" s="1">
        <v>1.7010000000000001E-6</v>
      </c>
      <c r="AA17" s="1">
        <v>6.4814000000000003E-6</v>
      </c>
      <c r="AB17" s="1">
        <v>9.4066000000000001E-7</v>
      </c>
      <c r="AC17" s="1">
        <v>5.4705999999999994E-20</v>
      </c>
      <c r="AD17" s="1">
        <v>1.2722E-12</v>
      </c>
      <c r="AE17" s="1">
        <v>3.3711999999999998E-27</v>
      </c>
      <c r="AF17" s="1">
        <v>4.6832E-7</v>
      </c>
      <c r="AG17" s="1">
        <v>2.1440999999999999E-15</v>
      </c>
      <c r="AH17" s="1">
        <v>5.9220999999999996E-13</v>
      </c>
      <c r="AI17" s="1">
        <v>7.9032000000000001E-19</v>
      </c>
      <c r="AJ17" s="1">
        <v>5.6102000000000003E-25</v>
      </c>
      <c r="AK17" s="1">
        <v>3.5345999999999999E-4</v>
      </c>
      <c r="AL17" s="1">
        <v>4.4109999999999998E-6</v>
      </c>
      <c r="AM17" s="1">
        <v>2.4775E-11</v>
      </c>
      <c r="AN17" s="1">
        <v>2.2272999999999998E-5</v>
      </c>
      <c r="AO17" s="1">
        <v>1.6119999999999999E-3</v>
      </c>
      <c r="AP17" s="1">
        <v>6.0012999999999999E-13</v>
      </c>
      <c r="AQ17">
        <v>-0.88790000000000002</v>
      </c>
      <c r="AR17">
        <v>1.1560999999999999</v>
      </c>
      <c r="AS17">
        <v>-2.0720000000000001</v>
      </c>
      <c r="AT17" s="1">
        <f t="shared" si="1"/>
        <v>0.26581684523344024</v>
      </c>
      <c r="AU17" s="1">
        <f t="shared" si="2"/>
        <v>1.0786538247941226</v>
      </c>
      <c r="AW17" s="1">
        <f t="shared" si="3"/>
        <v>88917097.349412173</v>
      </c>
      <c r="AX17" s="1">
        <f t="shared" si="4"/>
        <v>0.64916151809355704</v>
      </c>
      <c r="AY17" s="1">
        <f t="shared" si="5"/>
        <v>1.9406623914913586E-9</v>
      </c>
      <c r="AZ17" s="1">
        <f t="shared" si="6"/>
        <v>0.24643387815750376</v>
      </c>
      <c r="BA17" s="1">
        <f t="shared" si="7"/>
        <v>4025.726589587644</v>
      </c>
    </row>
    <row r="18" spans="1:53" x14ac:dyDescent="0.25">
      <c r="A18">
        <v>55.1</v>
      </c>
      <c r="B18">
        <f t="shared" si="0"/>
        <v>121.95121951219508</v>
      </c>
      <c r="C18">
        <v>2</v>
      </c>
      <c r="D18" t="s">
        <v>42</v>
      </c>
      <c r="E18">
        <v>2</v>
      </c>
      <c r="F18">
        <v>-99</v>
      </c>
      <c r="G18">
        <v>0</v>
      </c>
      <c r="H18">
        <v>15</v>
      </c>
      <c r="I18">
        <v>1.54905</v>
      </c>
      <c r="J18">
        <v>12.876300000000001</v>
      </c>
      <c r="K18" s="1">
        <v>1.1026</v>
      </c>
      <c r="L18" s="1">
        <v>0.47081000000000001</v>
      </c>
      <c r="M18" s="1">
        <v>1.7025999999999999</v>
      </c>
      <c r="N18" s="1">
        <v>1.4708000000000001E-2</v>
      </c>
      <c r="O18" s="1">
        <v>6.4035000000000002</v>
      </c>
      <c r="P18" s="1">
        <v>1.4612999999999999E-10</v>
      </c>
      <c r="Q18" s="1">
        <v>2.0665E-5</v>
      </c>
      <c r="R18" s="1">
        <v>9.4415999999999993E-9</v>
      </c>
      <c r="S18" s="1">
        <v>0</v>
      </c>
      <c r="T18" s="1">
        <v>0</v>
      </c>
      <c r="U18" s="1">
        <v>2.0141E-3</v>
      </c>
      <c r="V18" s="1">
        <v>2.0632000000000002E-5</v>
      </c>
      <c r="W18" s="1">
        <v>5.3517000000000002E-8</v>
      </c>
      <c r="X18" s="1">
        <v>2.6716999999999998E-5</v>
      </c>
      <c r="Y18" s="1">
        <v>1.2288E-17</v>
      </c>
      <c r="Z18" s="1">
        <v>6.7260000000000003E-7</v>
      </c>
      <c r="AA18" s="1">
        <v>9.3476000000000001E-6</v>
      </c>
      <c r="AB18" s="1">
        <v>1.1807E-6</v>
      </c>
      <c r="AC18" s="1">
        <v>3.5854999999999998E-23</v>
      </c>
      <c r="AD18" s="1">
        <v>2.5746000000000001E-14</v>
      </c>
      <c r="AE18" s="1">
        <v>1.4338E-31</v>
      </c>
      <c r="AF18" s="1">
        <v>1.3316000000000001E-7</v>
      </c>
      <c r="AG18" s="1">
        <v>1.8457E-17</v>
      </c>
      <c r="AH18" s="1">
        <v>5.5880000000000001E-15</v>
      </c>
      <c r="AI18" s="1">
        <v>6.7767999999999997E-22</v>
      </c>
      <c r="AJ18" s="1">
        <v>4.4660999999999998E-29</v>
      </c>
      <c r="AK18" s="1">
        <v>4.4253000000000001E-4</v>
      </c>
      <c r="AL18" s="1">
        <v>5.1310999999999999E-6</v>
      </c>
      <c r="AM18" s="1">
        <v>1.2477E-12</v>
      </c>
      <c r="AN18" s="1">
        <v>2.0632000000000002E-5</v>
      </c>
      <c r="AO18" s="1">
        <v>2.0141E-3</v>
      </c>
      <c r="AP18" s="1">
        <v>4.3232999999999999E-15</v>
      </c>
      <c r="AQ18">
        <v>-1.8079000000000001</v>
      </c>
      <c r="AR18">
        <v>1.2098</v>
      </c>
      <c r="AS18">
        <v>-2.1305999999999998</v>
      </c>
      <c r="AT18" s="1">
        <f t="shared" si="1"/>
        <v>0.2658858436792379</v>
      </c>
      <c r="AU18" s="1">
        <f t="shared" si="2"/>
        <v>1.0821082870961796</v>
      </c>
      <c r="AW18" s="1">
        <f t="shared" si="3"/>
        <v>7545336344.3509207</v>
      </c>
      <c r="AX18" s="1">
        <f t="shared" si="4"/>
        <v>0.64759779161282749</v>
      </c>
      <c r="AY18" s="1">
        <f t="shared" si="5"/>
        <v>2.2820332630592641E-11</v>
      </c>
      <c r="AZ18" s="1">
        <f t="shared" si="6"/>
        <v>0.24571093933005386</v>
      </c>
      <c r="BA18" s="1">
        <f t="shared" si="7"/>
        <v>41269.377898184968</v>
      </c>
    </row>
    <row r="19" spans="1:53" x14ac:dyDescent="0.25">
      <c r="A19">
        <v>55.2</v>
      </c>
      <c r="B19">
        <f t="shared" si="0"/>
        <v>156.25000000000057</v>
      </c>
      <c r="C19">
        <v>2</v>
      </c>
      <c r="D19" t="s">
        <v>42</v>
      </c>
      <c r="E19">
        <v>2</v>
      </c>
      <c r="F19">
        <v>-99</v>
      </c>
      <c r="G19">
        <v>0</v>
      </c>
      <c r="H19">
        <v>16</v>
      </c>
      <c r="I19">
        <v>-5.1111799999999999E-2</v>
      </c>
      <c r="J19">
        <v>14.7685</v>
      </c>
      <c r="K19" s="1">
        <v>1.4275</v>
      </c>
      <c r="L19" s="1">
        <v>0.61051999999999995</v>
      </c>
      <c r="M19" s="1">
        <v>2.2763</v>
      </c>
      <c r="N19" s="1">
        <v>1.9661999999999999E-2</v>
      </c>
      <c r="O19" s="1">
        <v>8.5602</v>
      </c>
      <c r="P19" s="1">
        <v>1.3739000000000001E-13</v>
      </c>
      <c r="Q19" s="1">
        <v>3.9175000000000002E-6</v>
      </c>
      <c r="R19" s="1">
        <v>7.4352999999999994E-11</v>
      </c>
      <c r="S19" s="1">
        <v>0</v>
      </c>
      <c r="T19" s="1">
        <v>0</v>
      </c>
      <c r="U19" s="1">
        <v>2.614E-3</v>
      </c>
      <c r="V19" s="1">
        <v>3.4048E-6</v>
      </c>
      <c r="W19" s="1">
        <v>9.9482000000000009E-10</v>
      </c>
      <c r="X19" s="1">
        <v>8.6430999999999999E-7</v>
      </c>
      <c r="Y19" s="1">
        <v>2.9750999999999999E-22</v>
      </c>
      <c r="Z19" s="1">
        <v>7.9665000000000006E-8</v>
      </c>
      <c r="AA19" s="1">
        <v>9.8287999999999998E-6</v>
      </c>
      <c r="AB19" s="1">
        <v>1.5819000000000001E-6</v>
      </c>
      <c r="AC19" s="1">
        <v>4.5927000000000003E-28</v>
      </c>
      <c r="AD19" s="1">
        <v>6.4597999999999995E-17</v>
      </c>
      <c r="AE19" s="1">
        <v>2.5502999999999998E-38</v>
      </c>
      <c r="AF19" s="1">
        <v>1.3841E-8</v>
      </c>
      <c r="AG19" s="1">
        <v>8.0786000000000005E-21</v>
      </c>
      <c r="AH19" s="1">
        <v>3.2535000000000001E-18</v>
      </c>
      <c r="AI19" s="1">
        <v>8.9246E-27</v>
      </c>
      <c r="AJ19" s="1">
        <v>1.3638999999999999E-35</v>
      </c>
      <c r="AK19" s="1">
        <v>5.9159000000000002E-4</v>
      </c>
      <c r="AL19" s="1">
        <v>4.8103000000000003E-6</v>
      </c>
      <c r="AM19" s="1">
        <v>9.4437999999999994E-15</v>
      </c>
      <c r="AN19" s="1">
        <v>3.4048E-6</v>
      </c>
      <c r="AO19" s="1">
        <v>2.614E-3</v>
      </c>
      <c r="AP19" s="1">
        <v>1.5676999999999999E-18</v>
      </c>
      <c r="AQ19">
        <v>-3.2711999999999999</v>
      </c>
      <c r="AR19">
        <v>1.2558</v>
      </c>
      <c r="AS19">
        <v>-2.2835999999999999</v>
      </c>
      <c r="AT19" s="1">
        <f t="shared" si="1"/>
        <v>0.26591668418962172</v>
      </c>
      <c r="AU19" s="1">
        <f t="shared" si="2"/>
        <v>1.1169174002217839</v>
      </c>
      <c r="AW19" s="1">
        <f t="shared" si="3"/>
        <v>10390130286047.02</v>
      </c>
      <c r="AX19" s="1">
        <f t="shared" si="4"/>
        <v>0.62711417651451917</v>
      </c>
      <c r="AY19" s="1">
        <f t="shared" si="5"/>
        <v>1.6049858648162428E-14</v>
      </c>
      <c r="AZ19" s="1">
        <f t="shared" si="6"/>
        <v>0.23808088596060839</v>
      </c>
      <c r="BA19" s="1">
        <f t="shared" si="7"/>
        <v>1651606.2212467995</v>
      </c>
    </row>
    <row r="20" spans="1:53" x14ac:dyDescent="0.25">
      <c r="A20">
        <v>55.21</v>
      </c>
      <c r="B20">
        <f t="shared" si="0"/>
        <v>160.77170418006398</v>
      </c>
      <c r="C20">
        <v>2</v>
      </c>
      <c r="D20" t="s">
        <v>42</v>
      </c>
      <c r="E20">
        <v>2</v>
      </c>
      <c r="F20">
        <v>-99</v>
      </c>
      <c r="G20">
        <v>0</v>
      </c>
      <c r="H20">
        <v>17</v>
      </c>
      <c r="I20">
        <v>-0.24715899999999999</v>
      </c>
      <c r="J20">
        <v>15.000999999999999</v>
      </c>
      <c r="K20" s="1">
        <v>1.4585999999999999</v>
      </c>
      <c r="L20" s="1">
        <v>0.62483</v>
      </c>
      <c r="M20" s="1">
        <v>2.3555999999999999</v>
      </c>
      <c r="N20" s="1">
        <v>2.0347000000000001E-2</v>
      </c>
      <c r="O20" s="1">
        <v>8.8585999999999991</v>
      </c>
      <c r="P20" s="1">
        <v>5.5247999999999998E-14</v>
      </c>
      <c r="Q20" s="1">
        <v>3.1033999999999998E-6</v>
      </c>
      <c r="R20" s="1">
        <v>3.9795000000000003E-11</v>
      </c>
      <c r="S20" s="1">
        <v>0</v>
      </c>
      <c r="T20" s="1">
        <v>0</v>
      </c>
      <c r="U20" s="1">
        <v>2.6735000000000001E-3</v>
      </c>
      <c r="V20" s="1">
        <v>2.4517000000000002E-6</v>
      </c>
      <c r="W20" s="1">
        <v>5.4727000000000001E-10</v>
      </c>
      <c r="X20" s="1">
        <v>5.5929000000000003E-7</v>
      </c>
      <c r="Y20" s="1">
        <v>7.7155000000000003E-23</v>
      </c>
      <c r="Z20" s="1">
        <v>5.7182000000000002E-8</v>
      </c>
      <c r="AA20" s="1">
        <v>9.2343000000000007E-6</v>
      </c>
      <c r="AB20" s="1">
        <v>1.6374E-6</v>
      </c>
      <c r="AC20" s="1">
        <v>1.1539E-28</v>
      </c>
      <c r="AD20" s="1">
        <v>3.0998000000000001E-17</v>
      </c>
      <c r="AE20" s="1">
        <v>3.7881999999999999E-39</v>
      </c>
      <c r="AF20" s="1">
        <v>1.0327E-8</v>
      </c>
      <c r="AG20" s="1">
        <v>3.0162000000000002E-21</v>
      </c>
      <c r="AH20" s="1">
        <v>1.2850000000000001E-18</v>
      </c>
      <c r="AI20" s="1">
        <v>2.2115E-27</v>
      </c>
      <c r="AJ20" s="1">
        <v>2.1261000000000001E-36</v>
      </c>
      <c r="AK20" s="1">
        <v>6.1220999999999997E-4</v>
      </c>
      <c r="AL20" s="1">
        <v>4.5739000000000004E-6</v>
      </c>
      <c r="AM20" s="1">
        <v>4.9834999999999998E-15</v>
      </c>
      <c r="AN20" s="1">
        <v>2.4517000000000002E-6</v>
      </c>
      <c r="AO20" s="1">
        <v>2.6735000000000001E-3</v>
      </c>
      <c r="AP20" s="1">
        <v>5.5872999999999995E-19</v>
      </c>
      <c r="AQ20">
        <v>-3.4470000000000001</v>
      </c>
      <c r="AR20">
        <v>1.2587999999999999</v>
      </c>
      <c r="AS20">
        <v>-2.3090000000000002</v>
      </c>
      <c r="AT20" s="1">
        <f t="shared" si="1"/>
        <v>0.26591109204614727</v>
      </c>
      <c r="AU20" s="1">
        <f t="shared" si="2"/>
        <v>1.1306355385110132</v>
      </c>
      <c r="AW20" s="1">
        <f t="shared" si="3"/>
        <v>26400955690703.734</v>
      </c>
      <c r="AX20" s="1">
        <f t="shared" si="4"/>
        <v>0.61920529801324498</v>
      </c>
      <c r="AY20" s="1">
        <f t="shared" si="5"/>
        <v>6.2366513896100967E-15</v>
      </c>
      <c r="AZ20" s="1">
        <f t="shared" si="6"/>
        <v>0.23518727564174927</v>
      </c>
      <c r="BA20" s="1">
        <f t="shared" si="7"/>
        <v>2607949.1067532543</v>
      </c>
    </row>
    <row r="21" spans="1:53" x14ac:dyDescent="0.25">
      <c r="A21">
        <v>55.22</v>
      </c>
      <c r="B21">
        <f t="shared" si="0"/>
        <v>165.56291390728344</v>
      </c>
      <c r="C21">
        <v>2</v>
      </c>
      <c r="D21" t="s">
        <v>42</v>
      </c>
      <c r="E21">
        <v>2</v>
      </c>
      <c r="F21">
        <v>-99</v>
      </c>
      <c r="G21">
        <v>0</v>
      </c>
      <c r="H21">
        <v>18</v>
      </c>
      <c r="I21">
        <v>-0.44578499999999999</v>
      </c>
      <c r="J21">
        <v>15.2369</v>
      </c>
      <c r="K21" s="1">
        <v>1.4852000000000001</v>
      </c>
      <c r="L21" s="1">
        <v>0.63768999999999998</v>
      </c>
      <c r="M21" s="1">
        <v>2.4407000000000001</v>
      </c>
      <c r="N21" s="1">
        <v>2.1082E-2</v>
      </c>
      <c r="O21" s="1">
        <v>9.1784999999999997</v>
      </c>
      <c r="P21" s="1">
        <v>2.1389000000000001E-14</v>
      </c>
      <c r="Q21" s="1">
        <v>2.4146000000000001E-6</v>
      </c>
      <c r="R21" s="1">
        <v>2.0802999999999998E-11</v>
      </c>
      <c r="S21" s="1">
        <v>0</v>
      </c>
      <c r="T21" s="1">
        <v>0</v>
      </c>
      <c r="U21" s="1">
        <v>2.7257000000000002E-3</v>
      </c>
      <c r="V21" s="1">
        <v>1.7453E-6</v>
      </c>
      <c r="W21" s="1">
        <v>2.9741000000000001E-10</v>
      </c>
      <c r="X21" s="1">
        <v>3.5755999999999998E-7</v>
      </c>
      <c r="Y21" s="1">
        <v>1.9238E-23</v>
      </c>
      <c r="Z21" s="1">
        <v>4.0129000000000002E-8</v>
      </c>
      <c r="AA21" s="1">
        <v>8.4892E-6</v>
      </c>
      <c r="AB21" s="1">
        <v>1.6968E-6</v>
      </c>
      <c r="AC21" s="1">
        <v>2.8226999999999999E-29</v>
      </c>
      <c r="AD21" s="1">
        <v>1.4660999999999999E-17</v>
      </c>
      <c r="AE21" s="1">
        <v>5.4305000000000004E-40</v>
      </c>
      <c r="AF21" s="1">
        <v>7.6410000000000004E-9</v>
      </c>
      <c r="AG21" s="1">
        <v>1.0908E-21</v>
      </c>
      <c r="AH21" s="1">
        <v>4.9674000000000004E-19</v>
      </c>
      <c r="AI21" s="1">
        <v>5.3255999999999997E-28</v>
      </c>
      <c r="AJ21" s="1">
        <v>3.1979999999999998E-37</v>
      </c>
      <c r="AK21" s="1">
        <v>6.3431999999999996E-4</v>
      </c>
      <c r="AL21" s="1">
        <v>4.2822000000000003E-6</v>
      </c>
      <c r="AM21" s="1">
        <v>2.5559E-15</v>
      </c>
      <c r="AN21" s="1">
        <v>1.7453E-6</v>
      </c>
      <c r="AO21" s="1">
        <v>2.7257000000000002E-3</v>
      </c>
      <c r="AP21" s="1">
        <v>1.9014E-19</v>
      </c>
      <c r="AQ21">
        <v>-3.6229</v>
      </c>
      <c r="AR21">
        <v>1.2613000000000001</v>
      </c>
      <c r="AS21">
        <v>-2.3372999999999999</v>
      </c>
      <c r="AT21" s="1">
        <f t="shared" si="1"/>
        <v>0.2659149098436564</v>
      </c>
      <c r="AU21" s="1">
        <f t="shared" si="2"/>
        <v>1.1497062966050997</v>
      </c>
      <c r="AW21" s="1">
        <f t="shared" si="3"/>
        <v>69437561363317.594</v>
      </c>
      <c r="AX21" s="1">
        <f t="shared" si="4"/>
        <v>0.60851395091572091</v>
      </c>
      <c r="AY21" s="1">
        <f t="shared" si="5"/>
        <v>2.3303372010677126E-15</v>
      </c>
      <c r="AZ21" s="1">
        <f t="shared" si="6"/>
        <v>0.23128942637685895</v>
      </c>
      <c r="BA21" s="1">
        <f t="shared" si="7"/>
        <v>4153708.2200367353</v>
      </c>
    </row>
    <row r="22" spans="1:53" x14ac:dyDescent="0.25">
      <c r="A22">
        <v>55.23</v>
      </c>
      <c r="B22">
        <f t="shared" si="0"/>
        <v>170.64846416382005</v>
      </c>
      <c r="C22">
        <v>2</v>
      </c>
      <c r="D22" t="s">
        <v>42</v>
      </c>
      <c r="E22">
        <v>2</v>
      </c>
      <c r="F22">
        <v>-99</v>
      </c>
      <c r="G22">
        <v>0</v>
      </c>
      <c r="H22">
        <v>19</v>
      </c>
      <c r="I22">
        <v>-0.64468300000000001</v>
      </c>
      <c r="J22">
        <v>15.4735</v>
      </c>
      <c r="K22" s="1">
        <v>1.5049999999999999</v>
      </c>
      <c r="L22" s="1">
        <v>0.64827999999999997</v>
      </c>
      <c r="M22" s="1">
        <v>2.5320999999999998</v>
      </c>
      <c r="N22" s="1">
        <v>2.1871999999999999E-2</v>
      </c>
      <c r="O22" s="1">
        <v>9.5222999999999995</v>
      </c>
      <c r="P22" s="1">
        <v>7.9959000000000004E-15</v>
      </c>
      <c r="Q22" s="1">
        <v>1.8408E-6</v>
      </c>
      <c r="R22" s="1">
        <v>1.0649E-11</v>
      </c>
      <c r="S22" s="1">
        <v>0</v>
      </c>
      <c r="T22" s="1">
        <v>0</v>
      </c>
      <c r="U22" s="1">
        <v>2.7667999999999998E-3</v>
      </c>
      <c r="V22" s="1">
        <v>1.2375E-6</v>
      </c>
      <c r="W22" s="1">
        <v>1.6161E-10</v>
      </c>
      <c r="X22" s="1">
        <v>2.2653E-7</v>
      </c>
      <c r="Y22" s="1">
        <v>4.6544E-24</v>
      </c>
      <c r="Z22" s="1">
        <v>2.7691E-8</v>
      </c>
      <c r="AA22" s="1">
        <v>7.6431999999999999E-6</v>
      </c>
      <c r="AB22" s="1">
        <v>1.7605999999999999E-6</v>
      </c>
      <c r="AC22" s="1">
        <v>6.8034000000000004E-30</v>
      </c>
      <c r="AD22" s="1">
        <v>6.8769999999999997E-18</v>
      </c>
      <c r="AE22" s="1">
        <v>0</v>
      </c>
      <c r="AF22" s="1">
        <v>5.6178999999999998E-9</v>
      </c>
      <c r="AG22" s="1">
        <v>3.8396999999999998E-22</v>
      </c>
      <c r="AH22" s="1">
        <v>1.8923999999999999E-19</v>
      </c>
      <c r="AI22" s="1">
        <v>1.2615E-28</v>
      </c>
      <c r="AJ22" s="1">
        <v>4.7222000000000003E-38</v>
      </c>
      <c r="AK22" s="1">
        <v>6.5808999999999996E-4</v>
      </c>
      <c r="AL22" s="1">
        <v>3.9380000000000002E-6</v>
      </c>
      <c r="AM22" s="1">
        <v>1.2754999999999999E-15</v>
      </c>
      <c r="AN22" s="1">
        <v>1.2375E-6</v>
      </c>
      <c r="AO22" s="1">
        <v>2.7667999999999998E-3</v>
      </c>
      <c r="AP22" s="1">
        <v>6.1874999999999996E-20</v>
      </c>
      <c r="AQ22">
        <v>-3.7963</v>
      </c>
      <c r="AR22">
        <v>1.2630999999999999</v>
      </c>
      <c r="AS22">
        <v>-2.3687</v>
      </c>
      <c r="AT22" s="1">
        <f t="shared" si="1"/>
        <v>0.26591264715457397</v>
      </c>
      <c r="AU22" s="1">
        <f t="shared" si="2"/>
        <v>1.175926957943231</v>
      </c>
      <c r="AW22" s="1">
        <f t="shared" si="3"/>
        <v>188221463500043.75</v>
      </c>
      <c r="AX22" s="1">
        <f t="shared" si="4"/>
        <v>0.59436831088819553</v>
      </c>
      <c r="AY22" s="1">
        <f t="shared" si="5"/>
        <v>8.3970259286096859E-16</v>
      </c>
      <c r="AZ22" s="1">
        <f t="shared" si="6"/>
        <v>0.22613024164330042</v>
      </c>
      <c r="BA22" s="1">
        <f t="shared" si="7"/>
        <v>6643711.4151659729</v>
      </c>
    </row>
    <row r="23" spans="1:53" x14ac:dyDescent="0.25">
      <c r="A23">
        <v>55.24</v>
      </c>
      <c r="B23">
        <f t="shared" si="0"/>
        <v>176.05633802816925</v>
      </c>
      <c r="C23">
        <v>2</v>
      </c>
      <c r="D23" t="s">
        <v>42</v>
      </c>
      <c r="E23">
        <v>2</v>
      </c>
      <c r="F23">
        <v>-99</v>
      </c>
      <c r="G23">
        <v>0</v>
      </c>
      <c r="H23">
        <v>20</v>
      </c>
      <c r="I23">
        <v>-0.84154399999999996</v>
      </c>
      <c r="J23">
        <v>15.708399999999999</v>
      </c>
      <c r="K23" s="1">
        <v>1.5159</v>
      </c>
      <c r="L23" s="1">
        <v>0.65569999999999995</v>
      </c>
      <c r="M23" s="1">
        <v>2.6307</v>
      </c>
      <c r="N23" s="1">
        <v>2.2723E-2</v>
      </c>
      <c r="O23" s="1">
        <v>9.8930000000000007</v>
      </c>
      <c r="P23" s="1">
        <v>2.8940999999999998E-15</v>
      </c>
      <c r="Q23" s="1">
        <v>1.3716999999999999E-6</v>
      </c>
      <c r="R23" s="1">
        <v>5.3508000000000002E-12</v>
      </c>
      <c r="S23" s="1">
        <v>0</v>
      </c>
      <c r="T23" s="1">
        <v>0</v>
      </c>
      <c r="U23" s="1">
        <v>2.7929000000000001E-3</v>
      </c>
      <c r="V23" s="1">
        <v>8.8013999999999999E-7</v>
      </c>
      <c r="W23" s="1">
        <v>8.8872999999999999E-11</v>
      </c>
      <c r="X23" s="1">
        <v>1.4259000000000001E-7</v>
      </c>
      <c r="Y23" s="1">
        <v>1.1022E-24</v>
      </c>
      <c r="Z23" s="1">
        <v>1.8944000000000001E-8</v>
      </c>
      <c r="AA23" s="1">
        <v>6.7631999999999999E-6</v>
      </c>
      <c r="AB23" s="1">
        <v>1.8294E-6</v>
      </c>
      <c r="AC23" s="1">
        <v>1.6346E-30</v>
      </c>
      <c r="AD23" s="1">
        <v>3.2184000000000001E-18</v>
      </c>
      <c r="AE23" s="1">
        <v>0</v>
      </c>
      <c r="AF23" s="1">
        <v>4.1108000000000003E-9</v>
      </c>
      <c r="AG23" s="1">
        <v>1.3212000000000001E-22</v>
      </c>
      <c r="AH23" s="1">
        <v>7.1518999999999995E-20</v>
      </c>
      <c r="AI23" s="1">
        <v>2.9735000000000002E-29</v>
      </c>
      <c r="AJ23" s="1">
        <v>6.9608000000000005E-39</v>
      </c>
      <c r="AK23" s="1">
        <v>6.8371000000000003E-4</v>
      </c>
      <c r="AL23" s="1">
        <v>3.5489999999999998E-6</v>
      </c>
      <c r="AM23" s="1">
        <v>6.1996000000000002E-16</v>
      </c>
      <c r="AN23" s="1">
        <v>8.8013999999999999E-7</v>
      </c>
      <c r="AO23" s="1">
        <v>2.7929000000000001E-3</v>
      </c>
      <c r="AP23" s="1">
        <v>1.9273E-20</v>
      </c>
      <c r="AQ23">
        <v>-3.9643999999999999</v>
      </c>
      <c r="AR23">
        <v>1.2641</v>
      </c>
      <c r="AS23">
        <v>-2.4037999999999999</v>
      </c>
      <c r="AT23" s="1">
        <f t="shared" si="1"/>
        <v>0.26591529364196903</v>
      </c>
      <c r="AU23" s="1">
        <f t="shared" si="2"/>
        <v>1.2114109412414811</v>
      </c>
      <c r="AW23" s="1">
        <f t="shared" si="3"/>
        <v>523789779205970.81</v>
      </c>
      <c r="AX23" s="1">
        <f t="shared" si="4"/>
        <v>0.57623446231041164</v>
      </c>
      <c r="AY23" s="1">
        <f t="shared" si="5"/>
        <v>2.925401799251996E-16</v>
      </c>
      <c r="AZ23" s="1">
        <f t="shared" si="6"/>
        <v>0.21950874355604968</v>
      </c>
      <c r="BA23" s="1">
        <f t="shared" si="7"/>
        <v>10631180.091397023</v>
      </c>
    </row>
    <row r="24" spans="1:53" x14ac:dyDescent="0.25">
      <c r="A24">
        <v>55.25</v>
      </c>
      <c r="B24">
        <f t="shared" si="0"/>
        <v>181.81818181818088</v>
      </c>
      <c r="C24">
        <v>2</v>
      </c>
      <c r="D24" t="s">
        <v>42</v>
      </c>
      <c r="E24">
        <v>2</v>
      </c>
      <c r="F24">
        <v>-99</v>
      </c>
      <c r="G24">
        <v>0</v>
      </c>
      <c r="H24">
        <v>21</v>
      </c>
      <c r="I24">
        <v>-1.0344599999999999</v>
      </c>
      <c r="J24">
        <v>15.939399999999999</v>
      </c>
      <c r="K24" s="1">
        <v>1.5155000000000001</v>
      </c>
      <c r="L24" s="1">
        <v>0.65903999999999996</v>
      </c>
      <c r="M24" s="1">
        <v>2.7372999999999998</v>
      </c>
      <c r="N24" s="1">
        <v>2.3643999999999998E-2</v>
      </c>
      <c r="O24" s="1">
        <v>10.294</v>
      </c>
      <c r="P24" s="1">
        <v>1.0154000000000001E-15</v>
      </c>
      <c r="Q24" s="1">
        <v>9.9623999999999993E-7</v>
      </c>
      <c r="R24" s="1">
        <v>2.6427E-12</v>
      </c>
      <c r="S24" s="1">
        <v>0</v>
      </c>
      <c r="T24" s="1">
        <v>0</v>
      </c>
      <c r="U24" s="1">
        <v>2.7997999999999999E-3</v>
      </c>
      <c r="V24" s="1">
        <v>6.3160999999999998E-7</v>
      </c>
      <c r="W24" s="1">
        <v>4.9957999999999997E-11</v>
      </c>
      <c r="X24" s="1">
        <v>8.9306000000000006E-8</v>
      </c>
      <c r="Y24" s="1">
        <v>2.5688E-25</v>
      </c>
      <c r="Z24" s="1">
        <v>1.2976999999999999E-8</v>
      </c>
      <c r="AA24" s="1">
        <v>5.9143000000000003E-6</v>
      </c>
      <c r="AB24" s="1">
        <v>1.9037000000000001E-6</v>
      </c>
      <c r="AC24" s="1">
        <v>3.9493000000000001E-31</v>
      </c>
      <c r="AD24" s="1">
        <v>1.5096999999999999E-18</v>
      </c>
      <c r="AE24" s="1">
        <v>0</v>
      </c>
      <c r="AF24" s="1">
        <v>2.9966999999999998E-9</v>
      </c>
      <c r="AG24" s="1">
        <v>4.4545E-23</v>
      </c>
      <c r="AH24" s="1">
        <v>2.6934999999999999E-20</v>
      </c>
      <c r="AI24" s="1">
        <v>7.0361999999999994E-30</v>
      </c>
      <c r="AJ24" s="1">
        <v>1.0376E-39</v>
      </c>
      <c r="AK24" s="1">
        <v>7.1140000000000005E-4</v>
      </c>
      <c r="AL24" s="1">
        <v>3.1275000000000001E-6</v>
      </c>
      <c r="AM24" s="1">
        <v>2.9343000000000002E-16</v>
      </c>
      <c r="AN24" s="1">
        <v>6.3160999999999998E-7</v>
      </c>
      <c r="AO24" s="1">
        <v>2.7997999999999999E-3</v>
      </c>
      <c r="AP24" s="1">
        <v>5.7426999999999997E-21</v>
      </c>
      <c r="AQ24">
        <v>-4.1254</v>
      </c>
      <c r="AR24">
        <v>1.264</v>
      </c>
      <c r="AS24">
        <v>-2.4432999999999998</v>
      </c>
      <c r="AT24" s="1">
        <f t="shared" si="1"/>
        <v>0.26591218185350685</v>
      </c>
      <c r="AU24" s="1">
        <f t="shared" si="2"/>
        <v>1.2587949635325173</v>
      </c>
      <c r="AW24" s="1">
        <f t="shared" si="3"/>
        <v>1492515264920228.5</v>
      </c>
      <c r="AX24" s="1">
        <f t="shared" si="4"/>
        <v>0.55364775508712971</v>
      </c>
      <c r="AY24" s="1">
        <f t="shared" si="5"/>
        <v>9.8639984456965226E-17</v>
      </c>
      <c r="AZ24" s="1">
        <f t="shared" si="6"/>
        <v>0.21124344278220319</v>
      </c>
      <c r="BA24" s="1">
        <f t="shared" si="7"/>
        <v>16969744.281111252</v>
      </c>
    </row>
    <row r="25" spans="1:53" x14ac:dyDescent="0.25">
      <c r="A25">
        <v>55.26</v>
      </c>
      <c r="B25">
        <f t="shared" si="0"/>
        <v>187.96992481202781</v>
      </c>
      <c r="C25">
        <v>2</v>
      </c>
      <c r="D25" t="s">
        <v>42</v>
      </c>
      <c r="E25">
        <v>2</v>
      </c>
      <c r="F25">
        <v>-99</v>
      </c>
      <c r="G25">
        <v>0</v>
      </c>
      <c r="H25">
        <v>22</v>
      </c>
      <c r="I25">
        <v>-1.2222200000000001</v>
      </c>
      <c r="J25">
        <v>16.165099999999999</v>
      </c>
      <c r="K25" s="1">
        <v>1.5022</v>
      </c>
      <c r="L25" s="1">
        <v>0.65749000000000002</v>
      </c>
      <c r="M25" s="1">
        <v>2.8527999999999998</v>
      </c>
      <c r="N25" s="1">
        <v>2.4642000000000001E-2</v>
      </c>
      <c r="O25" s="1">
        <v>10.728</v>
      </c>
      <c r="P25" s="1">
        <v>3.4468000000000001E-16</v>
      </c>
      <c r="Q25" s="1">
        <v>7.0274E-7</v>
      </c>
      <c r="R25" s="1">
        <v>1.2818000000000001E-12</v>
      </c>
      <c r="S25" s="1">
        <v>0</v>
      </c>
      <c r="T25" s="1">
        <v>0</v>
      </c>
      <c r="U25" s="1">
        <v>2.7842000000000001E-3</v>
      </c>
      <c r="V25" s="1">
        <v>4.5917E-7</v>
      </c>
      <c r="W25" s="1">
        <v>2.8913E-11</v>
      </c>
      <c r="X25" s="1">
        <v>5.5612000000000002E-8</v>
      </c>
      <c r="Y25" s="1">
        <v>5.8959999999999998E-26</v>
      </c>
      <c r="Z25" s="1">
        <v>8.9849000000000003E-9</v>
      </c>
      <c r="AA25" s="1">
        <v>5.1437999999999998E-6</v>
      </c>
      <c r="AB25" s="1">
        <v>1.9842999999999998E-6</v>
      </c>
      <c r="AC25" s="1">
        <v>9.6359000000000004E-32</v>
      </c>
      <c r="AD25" s="1">
        <v>7.1116E-19</v>
      </c>
      <c r="AE25" s="1">
        <v>0</v>
      </c>
      <c r="AF25" s="1">
        <v>2.1758999999999999E-9</v>
      </c>
      <c r="AG25" s="1">
        <v>1.4704E-23</v>
      </c>
      <c r="AH25" s="1">
        <v>1.0124E-20</v>
      </c>
      <c r="AI25" s="1">
        <v>1.6779999999999999E-30</v>
      </c>
      <c r="AJ25" s="1">
        <v>1.5742E-40</v>
      </c>
      <c r="AK25" s="1">
        <v>7.4142999999999995E-4</v>
      </c>
      <c r="AL25" s="1">
        <v>2.6894999999999998E-6</v>
      </c>
      <c r="AM25" s="1">
        <v>1.3495E-16</v>
      </c>
      <c r="AN25" s="1">
        <v>4.5917E-7</v>
      </c>
      <c r="AO25" s="1">
        <v>2.7842000000000001E-3</v>
      </c>
      <c r="AP25" s="1">
        <v>1.6312E-21</v>
      </c>
      <c r="AQ25">
        <v>-4.2781000000000002</v>
      </c>
      <c r="AR25">
        <v>1.2627999999999999</v>
      </c>
      <c r="AS25">
        <v>-2.4878999999999998</v>
      </c>
      <c r="AT25" s="1">
        <f t="shared" si="1"/>
        <v>0.2659209545115585</v>
      </c>
      <c r="AU25" s="1">
        <f t="shared" si="2"/>
        <v>1.3209303187031471</v>
      </c>
      <c r="AW25" s="1">
        <f t="shared" si="3"/>
        <v>4358245329000812</v>
      </c>
      <c r="AX25" s="1">
        <f t="shared" si="4"/>
        <v>0.52657038698822212</v>
      </c>
      <c r="AY25" s="1">
        <f t="shared" si="5"/>
        <v>3.2129008202833711E-17</v>
      </c>
      <c r="AZ25" s="1">
        <f t="shared" si="6"/>
        <v>0.20131338553318417</v>
      </c>
      <c r="BA25" s="1">
        <f t="shared" si="7"/>
        <v>27012155.482439943</v>
      </c>
    </row>
    <row r="26" spans="1:53" x14ac:dyDescent="0.25">
      <c r="A26">
        <v>55.27</v>
      </c>
      <c r="B26">
        <f t="shared" si="0"/>
        <v>194.55252918288045</v>
      </c>
      <c r="C26">
        <v>2</v>
      </c>
      <c r="D26" t="s">
        <v>42</v>
      </c>
      <c r="E26">
        <v>2</v>
      </c>
      <c r="F26">
        <v>-99</v>
      </c>
      <c r="G26">
        <v>0</v>
      </c>
      <c r="H26">
        <v>23</v>
      </c>
      <c r="I26">
        <v>-1.4044399999999999</v>
      </c>
      <c r="J26">
        <v>16.385300000000001</v>
      </c>
      <c r="K26" s="1">
        <v>1.4748000000000001</v>
      </c>
      <c r="L26" s="1">
        <v>0.65041000000000004</v>
      </c>
      <c r="M26" s="1">
        <v>2.9784999999999999</v>
      </c>
      <c r="N26" s="1">
        <v>2.5728000000000001E-2</v>
      </c>
      <c r="O26" s="1">
        <v>11.201000000000001</v>
      </c>
      <c r="P26" s="1">
        <v>1.1254E-16</v>
      </c>
      <c r="Q26" s="1">
        <v>4.7927000000000003E-7</v>
      </c>
      <c r="R26" s="1">
        <v>6.0842999999999996E-13</v>
      </c>
      <c r="S26" s="1">
        <v>0</v>
      </c>
      <c r="T26" s="1">
        <v>0</v>
      </c>
      <c r="U26" s="1">
        <v>2.7437999999999998E-3</v>
      </c>
      <c r="V26" s="1">
        <v>3.3884999999999999E-7</v>
      </c>
      <c r="W26" s="1">
        <v>1.7295999999999999E-11</v>
      </c>
      <c r="X26" s="1">
        <v>3.4316000000000001E-8</v>
      </c>
      <c r="Y26" s="1">
        <v>1.3247E-26</v>
      </c>
      <c r="Z26" s="1">
        <v>6.3380000000000002E-9</v>
      </c>
      <c r="AA26" s="1">
        <v>4.4761999999999996E-6</v>
      </c>
      <c r="AB26" s="1">
        <v>2.0719E-6</v>
      </c>
      <c r="AC26" s="1">
        <v>2.3704999999999999E-32</v>
      </c>
      <c r="AD26" s="1">
        <v>3.3609000000000001E-19</v>
      </c>
      <c r="AE26" s="1">
        <v>0</v>
      </c>
      <c r="AF26" s="1">
        <v>1.5714E-9</v>
      </c>
      <c r="AG26" s="1">
        <v>4.7268000000000002E-24</v>
      </c>
      <c r="AH26" s="1">
        <v>3.7873999999999997E-21</v>
      </c>
      <c r="AI26" s="1">
        <v>4.0248000000000001E-31</v>
      </c>
      <c r="AJ26" s="1">
        <v>0</v>
      </c>
      <c r="AK26" s="1">
        <v>7.7410000000000001E-4</v>
      </c>
      <c r="AL26" s="1">
        <v>2.2521E-6</v>
      </c>
      <c r="AM26" s="1">
        <v>6.0016000000000005E-17</v>
      </c>
      <c r="AN26" s="1">
        <v>3.3884999999999999E-7</v>
      </c>
      <c r="AO26" s="1">
        <v>2.7437999999999998E-3</v>
      </c>
      <c r="AP26" s="1">
        <v>4.384E-22</v>
      </c>
      <c r="AQ26">
        <v>-4.4226000000000001</v>
      </c>
      <c r="AR26">
        <v>1.2601</v>
      </c>
      <c r="AS26">
        <v>-2.5387</v>
      </c>
      <c r="AT26" s="1">
        <f t="shared" si="1"/>
        <v>0.26591375770020531</v>
      </c>
      <c r="AU26" s="1">
        <f t="shared" si="2"/>
        <v>1.4015085568014454</v>
      </c>
      <c r="AW26" s="1">
        <f t="shared" si="3"/>
        <v>1.3104673893726676E+16</v>
      </c>
      <c r="AX26" s="1">
        <f t="shared" si="4"/>
        <v>0.49514856471378216</v>
      </c>
      <c r="AY26" s="1">
        <f t="shared" si="5"/>
        <v>1.0047317203821087E-17</v>
      </c>
      <c r="AZ26" s="1">
        <f t="shared" si="6"/>
        <v>0.18973395232568521</v>
      </c>
      <c r="BA26" s="1">
        <f t="shared" si="7"/>
        <v>42977036.809749514</v>
      </c>
    </row>
    <row r="27" spans="1:53" x14ac:dyDescent="0.25">
      <c r="A27">
        <v>55.28</v>
      </c>
      <c r="B27">
        <f t="shared" si="0"/>
        <v>201.61290322580612</v>
      </c>
      <c r="C27">
        <v>2</v>
      </c>
      <c r="D27" t="s">
        <v>42</v>
      </c>
      <c r="E27">
        <v>2</v>
      </c>
      <c r="F27">
        <v>-99</v>
      </c>
      <c r="G27">
        <v>0</v>
      </c>
      <c r="H27">
        <v>24</v>
      </c>
      <c r="I27">
        <v>-1.58152</v>
      </c>
      <c r="J27">
        <v>16.6006</v>
      </c>
      <c r="K27" s="1">
        <v>1.4329000000000001</v>
      </c>
      <c r="L27" s="1">
        <v>0.63739999999999997</v>
      </c>
      <c r="M27" s="1">
        <v>3.1158999999999999</v>
      </c>
      <c r="N27" s="1">
        <v>2.6914E-2</v>
      </c>
      <c r="O27" s="1">
        <v>11.717000000000001</v>
      </c>
      <c r="P27" s="1">
        <v>3.4948000000000002E-17</v>
      </c>
      <c r="Q27" s="1">
        <v>3.1395999999999999E-7</v>
      </c>
      <c r="R27" s="1">
        <v>2.8056999999999998E-13</v>
      </c>
      <c r="S27" s="1">
        <v>0</v>
      </c>
      <c r="T27" s="1">
        <v>0</v>
      </c>
      <c r="U27" s="1">
        <v>2.6773000000000001E-3</v>
      </c>
      <c r="V27" s="1">
        <v>2.5391999999999999E-7</v>
      </c>
      <c r="W27" s="1">
        <v>1.0708E-11</v>
      </c>
      <c r="X27" s="1">
        <v>2.0847999999999999E-8</v>
      </c>
      <c r="Y27" s="1">
        <v>2.8744E-27</v>
      </c>
      <c r="Z27" s="1">
        <v>4.5818E-9</v>
      </c>
      <c r="AA27" s="1">
        <v>3.9165999999999999E-6</v>
      </c>
      <c r="AB27" s="1">
        <v>2.1675999999999998E-6</v>
      </c>
      <c r="AC27" s="1">
        <v>5.8365000000000001E-33</v>
      </c>
      <c r="AD27" s="1">
        <v>1.5868000000000001E-19</v>
      </c>
      <c r="AE27" s="1">
        <v>0</v>
      </c>
      <c r="AF27" s="1">
        <v>1.1252E-9</v>
      </c>
      <c r="AG27" s="1">
        <v>1.4641E-24</v>
      </c>
      <c r="AH27" s="1">
        <v>1.4008000000000001E-21</v>
      </c>
      <c r="AI27" s="1">
        <v>9.6302999999999995E-32</v>
      </c>
      <c r="AJ27" s="1">
        <v>0</v>
      </c>
      <c r="AK27" s="1">
        <v>8.0979000000000001E-4</v>
      </c>
      <c r="AL27" s="1">
        <v>1.8319E-6</v>
      </c>
      <c r="AM27" s="1">
        <v>2.5594000000000001E-17</v>
      </c>
      <c r="AN27" s="1">
        <v>2.5391999999999999E-7</v>
      </c>
      <c r="AO27" s="1">
        <v>2.6773000000000001E-3</v>
      </c>
      <c r="AP27" s="1">
        <v>1.1007999999999999E-22</v>
      </c>
      <c r="AQ27">
        <v>-4.5597000000000003</v>
      </c>
      <c r="AR27">
        <v>1.2557</v>
      </c>
      <c r="AS27">
        <v>-2.5969000000000002</v>
      </c>
      <c r="AT27" s="1">
        <f t="shared" si="1"/>
        <v>0.26592984552359816</v>
      </c>
      <c r="AU27" s="1">
        <f t="shared" si="2"/>
        <v>1.5050475776457517</v>
      </c>
      <c r="AW27" s="1">
        <f t="shared" si="3"/>
        <v>4.1000915646102784E+16</v>
      </c>
      <c r="AX27" s="1">
        <f t="shared" si="4"/>
        <v>0.45986713309156269</v>
      </c>
      <c r="AY27" s="1">
        <f t="shared" si="5"/>
        <v>2.9826747460954169E-18</v>
      </c>
      <c r="AZ27" s="1">
        <f t="shared" si="6"/>
        <v>0.17669198600324315</v>
      </c>
      <c r="BA27" s="1">
        <f t="shared" si="7"/>
        <v>68730813.392075762</v>
      </c>
    </row>
    <row r="28" spans="1:53" x14ac:dyDescent="0.25">
      <c r="A28">
        <v>55.29</v>
      </c>
      <c r="B28">
        <f t="shared" si="0"/>
        <v>209.20502092050017</v>
      </c>
      <c r="C28">
        <v>2</v>
      </c>
      <c r="D28" t="s">
        <v>42</v>
      </c>
      <c r="E28">
        <v>2</v>
      </c>
      <c r="F28">
        <v>-99</v>
      </c>
      <c r="G28">
        <v>0</v>
      </c>
      <c r="H28">
        <v>25</v>
      </c>
      <c r="I28">
        <v>-1.75448</v>
      </c>
      <c r="J28">
        <v>16.8123</v>
      </c>
      <c r="K28" s="1">
        <v>1.3772</v>
      </c>
      <c r="L28" s="1">
        <v>0.61843000000000004</v>
      </c>
      <c r="M28" s="1">
        <v>3.2664</v>
      </c>
      <c r="N28" s="1">
        <v>2.8215E-2</v>
      </c>
      <c r="O28" s="1">
        <v>12.282999999999999</v>
      </c>
      <c r="P28" s="1">
        <v>1.0141E-17</v>
      </c>
      <c r="Q28" s="1">
        <v>1.956E-7</v>
      </c>
      <c r="R28" s="1">
        <v>1.2422E-13</v>
      </c>
      <c r="S28" s="1">
        <v>0</v>
      </c>
      <c r="T28" s="1">
        <v>0</v>
      </c>
      <c r="U28" s="1">
        <v>2.5853999999999999E-3</v>
      </c>
      <c r="V28" s="1">
        <v>1.9301999999999999E-7</v>
      </c>
      <c r="W28" s="1">
        <v>6.8569E-12</v>
      </c>
      <c r="X28" s="1">
        <v>1.2344E-8</v>
      </c>
      <c r="Y28" s="1">
        <v>5.8937000000000003E-28</v>
      </c>
      <c r="Z28" s="1">
        <v>3.4089000000000001E-9</v>
      </c>
      <c r="AA28" s="1">
        <v>3.4591999999999998E-6</v>
      </c>
      <c r="AB28" s="1">
        <v>2.2724999999999998E-6</v>
      </c>
      <c r="AC28" s="1">
        <v>1.4196E-33</v>
      </c>
      <c r="AD28" s="1">
        <v>7.4292000000000004E-20</v>
      </c>
      <c r="AE28" s="1">
        <v>0</v>
      </c>
      <c r="AF28" s="1">
        <v>7.9468999999999997E-10</v>
      </c>
      <c r="AG28" s="1">
        <v>4.2942999999999997E-25</v>
      </c>
      <c r="AH28" s="1">
        <v>5.0641E-22</v>
      </c>
      <c r="AI28" s="1">
        <v>2.2658999999999999E-32</v>
      </c>
      <c r="AJ28" s="1">
        <v>0</v>
      </c>
      <c r="AK28" s="1">
        <v>8.4893000000000002E-4</v>
      </c>
      <c r="AL28" s="1">
        <v>1.4431E-6</v>
      </c>
      <c r="AM28" s="1">
        <v>1.0334999999999999E-17</v>
      </c>
      <c r="AN28" s="1">
        <v>1.9301999999999999E-7</v>
      </c>
      <c r="AO28" s="1">
        <v>2.5853999999999999E-3</v>
      </c>
      <c r="AP28" s="1">
        <v>2.5336E-23</v>
      </c>
      <c r="AQ28">
        <v>-4.6909999999999998</v>
      </c>
      <c r="AR28">
        <v>1.2491000000000001</v>
      </c>
      <c r="AS28">
        <v>-2.6642000000000001</v>
      </c>
      <c r="AT28" s="1">
        <f t="shared" si="1"/>
        <v>0.26592851909142717</v>
      </c>
      <c r="AU28" s="1">
        <f t="shared" si="2"/>
        <v>1.6367763563385997</v>
      </c>
      <c r="AW28" s="1">
        <f t="shared" si="3"/>
        <v>1.3580514742135883E+17</v>
      </c>
      <c r="AX28" s="1">
        <f t="shared" si="4"/>
        <v>0.42162625520450647</v>
      </c>
      <c r="AY28" s="1">
        <f t="shared" si="5"/>
        <v>8.2561263534967034E-19</v>
      </c>
      <c r="AZ28" s="1">
        <f t="shared" si="6"/>
        <v>0.16247089473255721</v>
      </c>
      <c r="BA28" s="1">
        <f t="shared" si="7"/>
        <v>111568373.20711157</v>
      </c>
    </row>
  </sheetData>
  <phoneticPr fontId="18" type="noConversion"/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2CE5C0-A4DC-4D26-BF00-124E0E26D928}">
  <dimension ref="A1:BA29"/>
  <sheetViews>
    <sheetView zoomScale="85" zoomScaleNormal="85" workbookViewId="0">
      <selection activeCell="R3" sqref="R3:R29"/>
    </sheetView>
  </sheetViews>
  <sheetFormatPr defaultRowHeight="13.8" x14ac:dyDescent="0.25"/>
  <cols>
    <col min="13" max="13" width="8.88671875" customWidth="1"/>
    <col min="15" max="15" width="8.88671875" customWidth="1"/>
    <col min="19" max="19" width="8.88671875" customWidth="1"/>
    <col min="20" max="20" width="9.5546875" customWidth="1"/>
    <col min="49" max="50" width="10.21875" bestFit="1" customWidth="1"/>
    <col min="53" max="53" width="9.77734375" bestFit="1" customWidth="1"/>
  </cols>
  <sheetData>
    <row r="1" spans="1:53" x14ac:dyDescent="0.25">
      <c r="A1" t="s">
        <v>43</v>
      </c>
      <c r="B1" t="s">
        <v>44</v>
      </c>
      <c r="C1" t="s">
        <v>0</v>
      </c>
      <c r="D1" t="s">
        <v>1</v>
      </c>
      <c r="E1" t="s">
        <v>2</v>
      </c>
      <c r="F1" t="s">
        <v>3</v>
      </c>
      <c r="G1" t="s">
        <v>4</v>
      </c>
      <c r="H1" t="s">
        <v>5</v>
      </c>
      <c r="I1" t="s">
        <v>6</v>
      </c>
      <c r="J1" t="s">
        <v>7</v>
      </c>
      <c r="K1" t="s">
        <v>8</v>
      </c>
      <c r="L1" t="s">
        <v>9</v>
      </c>
      <c r="M1" t="s">
        <v>10</v>
      </c>
      <c r="N1" t="s">
        <v>11</v>
      </c>
      <c r="O1" t="s">
        <v>12</v>
      </c>
      <c r="P1" t="s">
        <v>13</v>
      </c>
      <c r="Q1" t="s">
        <v>14</v>
      </c>
      <c r="R1" t="s">
        <v>15</v>
      </c>
      <c r="S1" t="s">
        <v>16</v>
      </c>
      <c r="T1" t="s">
        <v>17</v>
      </c>
      <c r="U1" t="s">
        <v>18</v>
      </c>
      <c r="V1" t="s">
        <v>19</v>
      </c>
      <c r="W1" t="s">
        <v>20</v>
      </c>
      <c r="X1" t="s">
        <v>21</v>
      </c>
      <c r="Y1" t="s">
        <v>22</v>
      </c>
      <c r="Z1" t="s">
        <v>23</v>
      </c>
      <c r="AA1" t="s">
        <v>24</v>
      </c>
      <c r="AB1" t="s">
        <v>25</v>
      </c>
      <c r="AC1" t="s">
        <v>26</v>
      </c>
      <c r="AD1" t="s">
        <v>27</v>
      </c>
      <c r="AE1" t="s">
        <v>28</v>
      </c>
      <c r="AF1" t="s">
        <v>29</v>
      </c>
      <c r="AG1" t="s">
        <v>30</v>
      </c>
      <c r="AH1" t="s">
        <v>31</v>
      </c>
      <c r="AI1" t="s">
        <v>32</v>
      </c>
      <c r="AJ1" t="s">
        <v>33</v>
      </c>
      <c r="AK1" t="s">
        <v>34</v>
      </c>
      <c r="AL1" t="s">
        <v>35</v>
      </c>
      <c r="AM1" t="s">
        <v>36</v>
      </c>
      <c r="AN1" t="s">
        <v>19</v>
      </c>
      <c r="AO1" t="s">
        <v>18</v>
      </c>
      <c r="AP1" t="s">
        <v>37</v>
      </c>
      <c r="AQ1" t="s">
        <v>38</v>
      </c>
      <c r="AR1" t="s">
        <v>39</v>
      </c>
      <c r="AS1" t="s">
        <v>40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</row>
    <row r="2" spans="1:53" x14ac:dyDescent="0.25">
      <c r="C2">
        <v>1</v>
      </c>
      <c r="D2" t="s">
        <v>41</v>
      </c>
      <c r="E2">
        <v>1</v>
      </c>
      <c r="F2">
        <v>-99</v>
      </c>
      <c r="G2">
        <v>-99</v>
      </c>
      <c r="H2">
        <v>-99</v>
      </c>
      <c r="I2">
        <v>7.1</v>
      </c>
      <c r="J2">
        <v>4</v>
      </c>
      <c r="K2" s="1">
        <v>1.2222E-2</v>
      </c>
      <c r="L2" s="1">
        <v>5.5932999999999998E-3</v>
      </c>
      <c r="M2" s="1">
        <v>1.2141000000000001E-2</v>
      </c>
      <c r="N2" s="1">
        <v>1.0492000000000001E-4</v>
      </c>
      <c r="O2" s="1">
        <v>4.5797999999999998E-2</v>
      </c>
      <c r="P2" s="1">
        <v>8.0413000000000001E-4</v>
      </c>
      <c r="Q2" s="1">
        <v>0</v>
      </c>
      <c r="R2" s="1">
        <v>8.4400000000000005E-5</v>
      </c>
      <c r="S2" s="1">
        <v>0</v>
      </c>
      <c r="T2" s="1">
        <v>0</v>
      </c>
      <c r="U2" s="1">
        <v>2.5854E-5</v>
      </c>
      <c r="V2" s="1">
        <v>1.9005000000000001E-7</v>
      </c>
      <c r="W2" s="1">
        <v>2.3327999999999999E-8</v>
      </c>
      <c r="X2" s="1">
        <v>2.5574999999999999E-3</v>
      </c>
      <c r="Y2" s="1">
        <v>2.7808999999999999E-6</v>
      </c>
      <c r="Z2" s="1">
        <v>5.6902000000000002E-8</v>
      </c>
      <c r="AA2" s="1">
        <v>1.6711E-8</v>
      </c>
      <c r="AB2" s="1">
        <v>7.4731999999999994E-9</v>
      </c>
      <c r="AC2" s="1">
        <v>3.7705E-7</v>
      </c>
      <c r="AD2" s="1">
        <v>8.0468000000000003E-8</v>
      </c>
      <c r="AE2" s="1">
        <v>1.3224E-8</v>
      </c>
      <c r="AF2" s="1">
        <v>1.2830000000000001E-5</v>
      </c>
      <c r="AG2" s="1">
        <v>3.0468E-7</v>
      </c>
      <c r="AH2" s="1">
        <v>1.5021000000000001E-5</v>
      </c>
      <c r="AI2" s="1">
        <v>1.1472E-6</v>
      </c>
      <c r="AJ2" s="1">
        <v>2.4071999999999999E-8</v>
      </c>
      <c r="AK2" s="1">
        <v>3.1597E-6</v>
      </c>
      <c r="AL2" s="1">
        <v>3.9989000000000002E-8</v>
      </c>
      <c r="AM2" s="1">
        <v>4.1424000000000001E-8</v>
      </c>
      <c r="AN2" s="1">
        <v>1.9005000000000001E-7</v>
      </c>
      <c r="AO2" s="1">
        <v>2.5854E-5</v>
      </c>
      <c r="AP2" s="1">
        <v>2.4822000000000001E-6</v>
      </c>
      <c r="AQ2">
        <v>0.24229999999999999</v>
      </c>
      <c r="AR2">
        <v>-1.1538999999999999</v>
      </c>
      <c r="AS2">
        <v>-3.9636</v>
      </c>
    </row>
    <row r="3" spans="1:53" x14ac:dyDescent="0.25">
      <c r="A3">
        <v>0</v>
      </c>
      <c r="B3">
        <f>(1000/18)/((1000/18)-A3)</f>
        <v>1</v>
      </c>
      <c r="C3">
        <v>1</v>
      </c>
      <c r="D3" t="s">
        <v>42</v>
      </c>
      <c r="E3">
        <v>1</v>
      </c>
      <c r="F3">
        <v>-99</v>
      </c>
      <c r="G3">
        <v>0</v>
      </c>
      <c r="H3">
        <v>1</v>
      </c>
      <c r="I3">
        <v>6.4684400000000002</v>
      </c>
      <c r="J3">
        <v>8.4945299999999992</v>
      </c>
      <c r="K3" s="1">
        <v>1.3671000000000001E-2</v>
      </c>
      <c r="L3" s="1">
        <v>5.5312E-3</v>
      </c>
      <c r="M3" s="1">
        <v>1.2128999999999999E-2</v>
      </c>
      <c r="N3" s="1">
        <v>1.0493999999999999E-4</v>
      </c>
      <c r="O3" s="1">
        <v>4.5802000000000002E-2</v>
      </c>
      <c r="P3" s="1">
        <v>7.9104000000000002E-4</v>
      </c>
      <c r="Q3" s="1">
        <v>3.5476999999999997E-17</v>
      </c>
      <c r="R3" s="1">
        <v>7.7647999999999999E-5</v>
      </c>
      <c r="S3" s="1">
        <v>0</v>
      </c>
      <c r="T3" s="1">
        <v>0</v>
      </c>
      <c r="U3" s="1">
        <v>2.5432999999999999E-5</v>
      </c>
      <c r="V3" s="1">
        <v>1.0209999999999999E-7</v>
      </c>
      <c r="W3" s="1">
        <v>3.0162E-9</v>
      </c>
      <c r="X3" s="1">
        <v>5.7349000000000002E-3</v>
      </c>
      <c r="Y3" s="1">
        <v>1.477E-6</v>
      </c>
      <c r="Z3" s="1">
        <v>3.3161000000000002E-8</v>
      </c>
      <c r="AA3" s="1">
        <v>4.0464999999999999E-8</v>
      </c>
      <c r="AB3" s="1">
        <v>7.0706E-9</v>
      </c>
      <c r="AC3" s="1">
        <v>2.3918E-7</v>
      </c>
      <c r="AD3" s="1">
        <v>2.2518999999999999E-7</v>
      </c>
      <c r="AE3" s="1">
        <v>1.9395999999999998E-9</v>
      </c>
      <c r="AF3" s="1">
        <v>1.5026999999999999E-8</v>
      </c>
      <c r="AG3" s="1">
        <v>3.3111000000000001E-10</v>
      </c>
      <c r="AH3" s="1">
        <v>2.8929E-5</v>
      </c>
      <c r="AI3" s="1">
        <v>5.1361E-7</v>
      </c>
      <c r="AJ3" s="1">
        <v>2.5286000000000001E-9</v>
      </c>
      <c r="AK3" s="1">
        <v>3.1601E-6</v>
      </c>
      <c r="AL3" s="1">
        <v>3.9418999999999997E-8</v>
      </c>
      <c r="AM3" s="1">
        <v>3.6798000000000003E-8</v>
      </c>
      <c r="AN3" s="1">
        <v>1.0209999999999999E-7</v>
      </c>
      <c r="AO3" s="1">
        <v>2.5432999999999999E-5</v>
      </c>
      <c r="AP3" s="1">
        <v>2.4461000000000002E-6</v>
      </c>
      <c r="AQ3">
        <v>0</v>
      </c>
      <c r="AR3">
        <v>-1.1286</v>
      </c>
      <c r="AS3">
        <v>-3.9921000000000002</v>
      </c>
      <c r="AT3" s="1">
        <f>M3/O3</f>
        <v>0.26481376359110953</v>
      </c>
      <c r="AU3" s="1">
        <f>M3/(K3+L3)</f>
        <v>0.63164637385299593</v>
      </c>
      <c r="AW3" s="1">
        <f>K3/P3</f>
        <v>17.282311893203886</v>
      </c>
      <c r="AX3" s="1">
        <f>K3/M3</f>
        <v>1.1271333168439279</v>
      </c>
      <c r="AY3" s="1">
        <f>P3/O3</f>
        <v>1.7270861534430811E-2</v>
      </c>
      <c r="AZ3" s="1">
        <f>(L3+K3)/O3</f>
        <v>0.41924370114842152</v>
      </c>
      <c r="BA3" s="1">
        <f>K3/(P3+X3)</f>
        <v>2.0948706240020596</v>
      </c>
    </row>
    <row r="4" spans="1:53" x14ac:dyDescent="0.25">
      <c r="A4">
        <v>5.55</v>
      </c>
      <c r="B4">
        <f t="shared" ref="B4:B29" si="0">(1000/18)/((1000/18)-A4)</f>
        <v>1.1109876680368846</v>
      </c>
      <c r="C4">
        <v>2</v>
      </c>
      <c r="D4" t="s">
        <v>42</v>
      </c>
      <c r="E4">
        <v>2</v>
      </c>
      <c r="F4">
        <v>-99</v>
      </c>
      <c r="G4">
        <v>0</v>
      </c>
      <c r="H4">
        <v>1</v>
      </c>
      <c r="I4">
        <v>6.4614799999999999</v>
      </c>
      <c r="J4">
        <v>8.5018100000000008</v>
      </c>
      <c r="K4" s="1">
        <v>1.5139E-2</v>
      </c>
      <c r="L4" s="1">
        <v>6.1319E-3</v>
      </c>
      <c r="M4" s="1">
        <v>1.3473000000000001E-2</v>
      </c>
      <c r="N4" s="1">
        <v>1.1658999999999999E-4</v>
      </c>
      <c r="O4" s="1">
        <v>5.0890999999999999E-2</v>
      </c>
      <c r="P4" s="1">
        <v>8.6293999999999997E-4</v>
      </c>
      <c r="Q4" s="1">
        <v>4.0563000000000002E-17</v>
      </c>
      <c r="R4" s="1">
        <v>8.6133999999999999E-5</v>
      </c>
      <c r="S4" s="1">
        <v>0</v>
      </c>
      <c r="T4" s="1">
        <v>0</v>
      </c>
      <c r="U4" s="1">
        <v>2.8175999999999999E-5</v>
      </c>
      <c r="V4" s="1">
        <v>1.1347E-7</v>
      </c>
      <c r="W4" s="1">
        <v>3.468E-9</v>
      </c>
      <c r="X4" s="1">
        <v>6.3185000000000003E-3</v>
      </c>
      <c r="Y4" s="1">
        <v>1.6377E-6</v>
      </c>
      <c r="Z4" s="1">
        <v>3.7534999999999998E-8</v>
      </c>
      <c r="AA4" s="1">
        <v>4.4272000000000001E-8</v>
      </c>
      <c r="AB4" s="1">
        <v>7.8068999999999996E-9</v>
      </c>
      <c r="AC4" s="1">
        <v>2.5708000000000002E-7</v>
      </c>
      <c r="AD4" s="1">
        <v>2.5861000000000001E-7</v>
      </c>
      <c r="AE4" s="1">
        <v>2.0174000000000001E-9</v>
      </c>
      <c r="AF4" s="1">
        <v>1.7999000000000001E-8</v>
      </c>
      <c r="AG4" s="1">
        <v>3.9282999999999998E-10</v>
      </c>
      <c r="AH4" s="1">
        <v>3.2153999999999997E-5</v>
      </c>
      <c r="AI4" s="1">
        <v>5.5751000000000002E-7</v>
      </c>
      <c r="AJ4" s="1">
        <v>2.721E-9</v>
      </c>
      <c r="AK4" s="1">
        <v>3.5109999999999999E-6</v>
      </c>
      <c r="AL4" s="1">
        <v>4.3732999999999999E-8</v>
      </c>
      <c r="AM4" s="1">
        <v>4.0026999999999998E-8</v>
      </c>
      <c r="AN4" s="1">
        <v>1.1347E-7</v>
      </c>
      <c r="AO4" s="1">
        <v>2.8175999999999999E-5</v>
      </c>
      <c r="AP4" s="1">
        <v>2.6908000000000001E-6</v>
      </c>
      <c r="AQ4">
        <v>6.3200000000000006E-2</v>
      </c>
      <c r="AR4">
        <v>-1.0727</v>
      </c>
      <c r="AS4">
        <v>-3.9361000000000002</v>
      </c>
      <c r="AT4" s="1">
        <f t="shared" ref="AT4:AT29" si="1">M4/O4</f>
        <v>0.26474229235031738</v>
      </c>
      <c r="AU4" s="1">
        <f t="shared" ref="AU4:AU29" si="2">M4/(K4+L4)</f>
        <v>0.63340056133026823</v>
      </c>
      <c r="AW4" s="1">
        <f t="shared" ref="AW4:AW29" si="3">K4/P4</f>
        <v>17.543514033420632</v>
      </c>
      <c r="AX4" s="1">
        <f t="shared" ref="AX4:AX29" si="4">K4/M4</f>
        <v>1.1236547168410895</v>
      </c>
      <c r="AY4" s="1">
        <f t="shared" ref="AY4:AY29" si="5">P4/O4</f>
        <v>1.6956632803442652E-2</v>
      </c>
      <c r="AZ4" s="1">
        <f t="shared" ref="AZ4:AZ29" si="6">(L4+K4)/O4</f>
        <v>0.41796977854630485</v>
      </c>
      <c r="BA4" s="1">
        <f t="shared" ref="BA4:BA29" si="7">K4/(P4+X4)</f>
        <v>2.1080730327065322</v>
      </c>
    </row>
    <row r="5" spans="1:53" x14ac:dyDescent="0.25">
      <c r="A5">
        <v>11.11</v>
      </c>
      <c r="B5">
        <f t="shared" si="0"/>
        <v>1.2499687507812305</v>
      </c>
      <c r="C5">
        <v>2</v>
      </c>
      <c r="D5" t="s">
        <v>42</v>
      </c>
      <c r="E5">
        <v>2</v>
      </c>
      <c r="F5">
        <v>-99</v>
      </c>
      <c r="G5">
        <v>0</v>
      </c>
      <c r="H5">
        <v>2</v>
      </c>
      <c r="I5">
        <v>6.4533399999999999</v>
      </c>
      <c r="J5">
        <v>8.5103600000000004</v>
      </c>
      <c r="K5" s="1">
        <v>1.6966999999999999E-2</v>
      </c>
      <c r="L5" s="1">
        <v>6.8814999999999996E-3</v>
      </c>
      <c r="M5" s="1">
        <v>1.5155E-2</v>
      </c>
      <c r="N5" s="1">
        <v>1.3117000000000001E-4</v>
      </c>
      <c r="O5" s="1">
        <v>5.7265999999999997E-2</v>
      </c>
      <c r="P5" s="1">
        <v>9.5074000000000005E-4</v>
      </c>
      <c r="Q5" s="1">
        <v>4.7176000000000002E-17</v>
      </c>
      <c r="R5" s="1">
        <v>9.6726999999999997E-5</v>
      </c>
      <c r="S5" s="1">
        <v>0</v>
      </c>
      <c r="T5" s="1">
        <v>0</v>
      </c>
      <c r="U5" s="1">
        <v>3.1596E-5</v>
      </c>
      <c r="V5" s="1">
        <v>1.2781999999999999E-7</v>
      </c>
      <c r="W5" s="1">
        <v>4.0674999999999999E-9</v>
      </c>
      <c r="X5" s="1">
        <v>7.0385999999999999E-3</v>
      </c>
      <c r="Y5" s="1">
        <v>1.8356000000000001E-6</v>
      </c>
      <c r="Z5" s="1">
        <v>4.3159999999999997E-8</v>
      </c>
      <c r="AA5" s="1">
        <v>4.8891999999999999E-8</v>
      </c>
      <c r="AB5" s="1">
        <v>8.7265000000000004E-9</v>
      </c>
      <c r="AC5" s="1">
        <v>2.7777999999999999E-7</v>
      </c>
      <c r="AD5" s="1">
        <v>3.0212000000000001E-7</v>
      </c>
      <c r="AE5" s="1">
        <v>2.0972000000000002E-9</v>
      </c>
      <c r="AF5" s="1">
        <v>2.2136E-8</v>
      </c>
      <c r="AG5" s="1">
        <v>4.7575000000000004E-10</v>
      </c>
      <c r="AH5" s="1">
        <v>3.6195999999999997E-5</v>
      </c>
      <c r="AI5" s="1">
        <v>6.1055999999999998E-7</v>
      </c>
      <c r="AJ5" s="1">
        <v>2.9492000000000001E-9</v>
      </c>
      <c r="AK5" s="1">
        <v>3.9503000000000001E-6</v>
      </c>
      <c r="AL5" s="1">
        <v>4.9139000000000001E-8</v>
      </c>
      <c r="AM5" s="1">
        <v>4.3915E-8</v>
      </c>
      <c r="AN5" s="1">
        <v>1.2781999999999999E-7</v>
      </c>
      <c r="AO5" s="1">
        <v>3.1596E-5</v>
      </c>
      <c r="AP5" s="1">
        <v>2.9915000000000001E-6</v>
      </c>
      <c r="AQ5">
        <v>0.13320000000000001</v>
      </c>
      <c r="AR5">
        <v>-1.0103</v>
      </c>
      <c r="AS5">
        <v>-3.8736000000000002</v>
      </c>
      <c r="AT5" s="1">
        <f t="shared" si="1"/>
        <v>0.26464219606747458</v>
      </c>
      <c r="AU5" s="1">
        <f t="shared" si="2"/>
        <v>0.63546973604209911</v>
      </c>
      <c r="AW5" s="1">
        <f t="shared" si="3"/>
        <v>17.846098828281129</v>
      </c>
      <c r="AX5" s="1">
        <f t="shared" si="4"/>
        <v>1.1195645001649621</v>
      </c>
      <c r="AY5" s="1">
        <f t="shared" si="5"/>
        <v>1.6602172318653304E-2</v>
      </c>
      <c r="AZ5" s="1">
        <f t="shared" si="6"/>
        <v>0.41645129745398662</v>
      </c>
      <c r="BA5" s="1">
        <f t="shared" si="7"/>
        <v>2.1237048366948961</v>
      </c>
    </row>
    <row r="6" spans="1:53" x14ac:dyDescent="0.25">
      <c r="A6">
        <v>16.670000000000002</v>
      </c>
      <c r="B6">
        <f t="shared" si="0"/>
        <v>1.428693888047547</v>
      </c>
      <c r="C6">
        <v>2</v>
      </c>
      <c r="D6" t="s">
        <v>42</v>
      </c>
      <c r="E6">
        <v>2</v>
      </c>
      <c r="F6">
        <v>-99</v>
      </c>
      <c r="G6">
        <v>0</v>
      </c>
      <c r="H6">
        <v>3</v>
      </c>
      <c r="I6">
        <v>6.4436499999999999</v>
      </c>
      <c r="J6">
        <v>8.5205800000000007</v>
      </c>
      <c r="K6" s="1">
        <v>1.9304000000000002E-2</v>
      </c>
      <c r="L6" s="1">
        <v>7.8416000000000007E-3</v>
      </c>
      <c r="M6" s="1">
        <v>1.7316999999999999E-2</v>
      </c>
      <c r="N6" s="1">
        <v>1.4992E-4</v>
      </c>
      <c r="O6" s="1">
        <v>6.5464999999999995E-2</v>
      </c>
      <c r="P6" s="1">
        <v>1.0602000000000001E-3</v>
      </c>
      <c r="Q6" s="1">
        <v>5.6060000000000005E-17</v>
      </c>
      <c r="R6" s="1">
        <v>1.1029E-4</v>
      </c>
      <c r="S6" s="1">
        <v>0</v>
      </c>
      <c r="T6" s="1">
        <v>0</v>
      </c>
      <c r="U6" s="1">
        <v>3.5970999999999998E-5</v>
      </c>
      <c r="V6" s="1">
        <v>1.4646999999999999E-7</v>
      </c>
      <c r="W6" s="1">
        <v>4.8946E-9</v>
      </c>
      <c r="X6" s="1">
        <v>7.9477000000000003E-3</v>
      </c>
      <c r="Y6" s="1">
        <v>2.0839999999999999E-6</v>
      </c>
      <c r="Z6" s="1">
        <v>5.0623000000000003E-8</v>
      </c>
      <c r="AA6" s="1">
        <v>5.4609000000000003E-8</v>
      </c>
      <c r="AB6" s="1">
        <v>9.9073000000000003E-9</v>
      </c>
      <c r="AC6" s="1">
        <v>3.0177999999999999E-7</v>
      </c>
      <c r="AD6" s="1">
        <v>3.6050999999999999E-7</v>
      </c>
      <c r="AE6" s="1">
        <v>2.1753000000000001E-9</v>
      </c>
      <c r="AF6" s="1">
        <v>2.8168000000000001E-8</v>
      </c>
      <c r="AG6" s="1">
        <v>5.9125E-10</v>
      </c>
      <c r="AH6" s="1">
        <v>4.1397999999999999E-5</v>
      </c>
      <c r="AI6" s="1">
        <v>6.7598000000000005E-7</v>
      </c>
      <c r="AJ6" s="1">
        <v>3.224E-9</v>
      </c>
      <c r="AK6" s="1">
        <v>4.5154E-6</v>
      </c>
      <c r="AL6" s="1">
        <v>5.6098999999999998E-8</v>
      </c>
      <c r="AM6" s="1">
        <v>4.8680999999999998E-8</v>
      </c>
      <c r="AN6" s="1">
        <v>1.4646999999999999E-7</v>
      </c>
      <c r="AO6" s="1">
        <v>3.5970999999999998E-5</v>
      </c>
      <c r="AP6" s="1">
        <v>3.3695999999999999E-6</v>
      </c>
      <c r="AQ6">
        <v>0.21160000000000001</v>
      </c>
      <c r="AR6">
        <v>-0.93989999999999996</v>
      </c>
      <c r="AS6">
        <v>-3.8029999999999999</v>
      </c>
      <c r="AT6" s="1">
        <f t="shared" si="1"/>
        <v>0.26452302757198504</v>
      </c>
      <c r="AU6" s="1">
        <f t="shared" si="2"/>
        <v>0.63793027230932442</v>
      </c>
      <c r="AW6" s="1">
        <f t="shared" si="3"/>
        <v>18.207885304659499</v>
      </c>
      <c r="AX6" s="1">
        <f t="shared" si="4"/>
        <v>1.1147427383495989</v>
      </c>
      <c r="AY6" s="1">
        <f t="shared" si="5"/>
        <v>1.6194913312457041E-2</v>
      </c>
      <c r="AZ6" s="1">
        <f t="shared" si="6"/>
        <v>0.41465821431299171</v>
      </c>
      <c r="BA6" s="1">
        <f t="shared" si="7"/>
        <v>2.1430078042607046</v>
      </c>
    </row>
    <row r="7" spans="1:53" x14ac:dyDescent="0.25">
      <c r="A7">
        <v>22.22</v>
      </c>
      <c r="B7">
        <f t="shared" si="0"/>
        <v>1.6665555629624691</v>
      </c>
      <c r="C7">
        <v>2</v>
      </c>
      <c r="D7" t="s">
        <v>42</v>
      </c>
      <c r="E7">
        <v>2</v>
      </c>
      <c r="F7">
        <v>-99</v>
      </c>
      <c r="G7">
        <v>0</v>
      </c>
      <c r="H7">
        <v>4</v>
      </c>
      <c r="I7">
        <v>6.4318099999999996</v>
      </c>
      <c r="J7">
        <v>8.5331399999999995</v>
      </c>
      <c r="K7" s="1">
        <v>2.2391000000000001E-2</v>
      </c>
      <c r="L7" s="1">
        <v>9.1129000000000002E-3</v>
      </c>
      <c r="M7" s="1">
        <v>2.0194E-2</v>
      </c>
      <c r="N7" s="1">
        <v>1.7488000000000001E-4</v>
      </c>
      <c r="O7" s="1">
        <v>7.6382000000000005E-2</v>
      </c>
      <c r="P7" s="1">
        <v>1.2002E-3</v>
      </c>
      <c r="Q7" s="1">
        <v>6.8515999999999995E-17</v>
      </c>
      <c r="R7" s="1">
        <v>1.2826E-4</v>
      </c>
      <c r="S7" s="1">
        <v>0</v>
      </c>
      <c r="T7" s="1">
        <v>0</v>
      </c>
      <c r="U7" s="1">
        <v>4.1755999999999998E-5</v>
      </c>
      <c r="V7" s="1">
        <v>1.7167E-7</v>
      </c>
      <c r="W7" s="1">
        <v>6.0958000000000004E-9</v>
      </c>
      <c r="X7" s="1">
        <v>9.1299999999999992E-3</v>
      </c>
      <c r="Y7" s="1">
        <v>2.4030000000000001E-6</v>
      </c>
      <c r="Z7" s="1">
        <v>6.0927E-8</v>
      </c>
      <c r="AA7" s="1">
        <v>6.1853000000000005E-8</v>
      </c>
      <c r="AB7" s="1">
        <v>1.1479E-8</v>
      </c>
      <c r="AC7" s="1">
        <v>3.2961E-7</v>
      </c>
      <c r="AD7" s="1">
        <v>4.4200000000000001E-7</v>
      </c>
      <c r="AE7" s="1">
        <v>2.2443999999999998E-9</v>
      </c>
      <c r="AF7" s="1">
        <v>3.7521000000000002E-8</v>
      </c>
      <c r="AG7" s="1">
        <v>7.5985000000000002E-10</v>
      </c>
      <c r="AH7" s="1">
        <v>4.8325999999999998E-5</v>
      </c>
      <c r="AI7" s="1">
        <v>7.5876999999999996E-7</v>
      </c>
      <c r="AJ7" s="1">
        <v>3.5614000000000001E-9</v>
      </c>
      <c r="AK7" s="1">
        <v>5.2676000000000002E-6</v>
      </c>
      <c r="AL7" s="1">
        <v>6.5381999999999996E-8</v>
      </c>
      <c r="AM7" s="1">
        <v>5.4649000000000002E-8</v>
      </c>
      <c r="AN7" s="1">
        <v>1.7167E-7</v>
      </c>
      <c r="AO7" s="1">
        <v>4.1755999999999998E-5</v>
      </c>
      <c r="AP7" s="1">
        <v>3.8581999999999998E-6</v>
      </c>
      <c r="AQ7">
        <v>0.3009</v>
      </c>
      <c r="AR7">
        <v>-0.8589</v>
      </c>
      <c r="AS7">
        <v>-3.722</v>
      </c>
      <c r="AT7" s="1">
        <f t="shared" si="1"/>
        <v>0.26438166060066504</v>
      </c>
      <c r="AU7" s="1">
        <f t="shared" si="2"/>
        <v>0.64100000317421013</v>
      </c>
      <c r="AW7" s="1">
        <f t="shared" si="3"/>
        <v>18.656057323779372</v>
      </c>
      <c r="AX7" s="1">
        <f t="shared" si="4"/>
        <v>1.1087946914925226</v>
      </c>
      <c r="AY7" s="1">
        <f t="shared" si="5"/>
        <v>1.5713126129192741E-2</v>
      </c>
      <c r="AZ7" s="1">
        <f t="shared" si="6"/>
        <v>0.41245188657013432</v>
      </c>
      <c r="BA7" s="1">
        <f t="shared" si="7"/>
        <v>2.1675282182339162</v>
      </c>
    </row>
    <row r="8" spans="1:53" x14ac:dyDescent="0.25">
      <c r="A8">
        <v>27.78</v>
      </c>
      <c r="B8">
        <f t="shared" si="0"/>
        <v>2.000160012801024</v>
      </c>
      <c r="C8">
        <v>2</v>
      </c>
      <c r="D8" t="s">
        <v>42</v>
      </c>
      <c r="E8">
        <v>2</v>
      </c>
      <c r="F8">
        <v>-99</v>
      </c>
      <c r="G8">
        <v>0</v>
      </c>
      <c r="H8">
        <v>5</v>
      </c>
      <c r="I8">
        <v>6.41676</v>
      </c>
      <c r="J8">
        <v>8.5492000000000008</v>
      </c>
      <c r="K8" s="1">
        <v>2.6678E-2</v>
      </c>
      <c r="L8" s="1">
        <v>1.0884E-2</v>
      </c>
      <c r="M8" s="1">
        <v>2.4228E-2</v>
      </c>
      <c r="N8" s="1">
        <v>2.0989000000000001E-4</v>
      </c>
      <c r="O8" s="1">
        <v>9.1701000000000005E-2</v>
      </c>
      <c r="P8" s="1">
        <v>1.3860999999999999E-3</v>
      </c>
      <c r="Q8" s="1">
        <v>8.7149999999999996E-17</v>
      </c>
      <c r="R8" s="1">
        <v>1.5326000000000001E-4</v>
      </c>
      <c r="S8" s="1">
        <v>0</v>
      </c>
      <c r="T8" s="1">
        <v>0</v>
      </c>
      <c r="U8" s="1">
        <v>4.9799999999999998E-5</v>
      </c>
      <c r="V8" s="1">
        <v>2.0783E-7</v>
      </c>
      <c r="W8" s="1">
        <v>7.9810000000000005E-9</v>
      </c>
      <c r="X8" s="1">
        <v>1.0737999999999999E-2</v>
      </c>
      <c r="Y8" s="1">
        <v>2.8260999999999999E-6</v>
      </c>
      <c r="Z8" s="1">
        <v>7.6033000000000003E-8</v>
      </c>
      <c r="AA8" s="1">
        <v>7.1373E-8</v>
      </c>
      <c r="AB8" s="1">
        <v>1.3691E-8</v>
      </c>
      <c r="AC8" s="1">
        <v>3.6169E-7</v>
      </c>
      <c r="AD8" s="1">
        <v>5.6247000000000003E-7</v>
      </c>
      <c r="AE8" s="1">
        <v>2.2899000000000001E-9</v>
      </c>
      <c r="AF8" s="1">
        <v>5.3424000000000002E-8</v>
      </c>
      <c r="AG8" s="1">
        <v>1.0237999999999999E-9</v>
      </c>
      <c r="AH8" s="1">
        <v>5.8051999999999999E-5</v>
      </c>
      <c r="AI8" s="1">
        <v>8.6776000000000004E-7</v>
      </c>
      <c r="AJ8" s="1">
        <v>3.9877000000000002E-9</v>
      </c>
      <c r="AK8" s="1">
        <v>6.3227999999999998E-6</v>
      </c>
      <c r="AL8" s="1">
        <v>7.8450000000000004E-8</v>
      </c>
      <c r="AM8" s="1">
        <v>6.2368999999999994E-8</v>
      </c>
      <c r="AN8" s="1">
        <v>2.0783E-7</v>
      </c>
      <c r="AO8" s="1">
        <v>4.9799999999999998E-5</v>
      </c>
      <c r="AP8" s="1">
        <v>4.5166000000000001E-6</v>
      </c>
      <c r="AQ8">
        <v>0.4052</v>
      </c>
      <c r="AR8">
        <v>-0.76290000000000002</v>
      </c>
      <c r="AS8">
        <v>-3.6259999999999999</v>
      </c>
      <c r="AT8" s="1">
        <f t="shared" si="1"/>
        <v>0.26420649720286582</v>
      </c>
      <c r="AU8" s="1">
        <f t="shared" si="2"/>
        <v>0.64501357755178113</v>
      </c>
      <c r="AW8" s="1">
        <f t="shared" si="3"/>
        <v>19.246807589639999</v>
      </c>
      <c r="AX8" s="1">
        <f t="shared" si="4"/>
        <v>1.1011226679874526</v>
      </c>
      <c r="AY8" s="1">
        <f t="shared" si="5"/>
        <v>1.5115429493680548E-2</v>
      </c>
      <c r="AZ8" s="1">
        <f t="shared" si="6"/>
        <v>0.40961385372024295</v>
      </c>
      <c r="BA8" s="1">
        <f t="shared" si="7"/>
        <v>2.2004107521383034</v>
      </c>
    </row>
    <row r="9" spans="1:53" x14ac:dyDescent="0.25">
      <c r="A9">
        <v>33.33</v>
      </c>
      <c r="B9">
        <f t="shared" si="0"/>
        <v>2.4996250562415634</v>
      </c>
      <c r="C9">
        <v>2</v>
      </c>
      <c r="D9" t="s">
        <v>42</v>
      </c>
      <c r="E9">
        <v>2</v>
      </c>
      <c r="F9">
        <v>-99</v>
      </c>
      <c r="G9">
        <v>0</v>
      </c>
      <c r="H9">
        <v>6</v>
      </c>
      <c r="I9">
        <v>6.3966099999999999</v>
      </c>
      <c r="J9">
        <v>8.5708400000000005</v>
      </c>
      <c r="K9" s="1">
        <v>3.3009999999999998E-2</v>
      </c>
      <c r="L9" s="1">
        <v>1.3512E-2</v>
      </c>
      <c r="M9" s="1">
        <v>3.0263000000000002E-2</v>
      </c>
      <c r="N9" s="1">
        <v>2.6232000000000002E-4</v>
      </c>
      <c r="O9" s="1">
        <v>0.11466</v>
      </c>
      <c r="P9" s="1">
        <v>1.6425000000000001E-3</v>
      </c>
      <c r="Q9" s="1">
        <v>1.1750000000000001E-16</v>
      </c>
      <c r="R9" s="1">
        <v>1.9026000000000001E-4</v>
      </c>
      <c r="S9" s="1">
        <v>0</v>
      </c>
      <c r="T9" s="1">
        <v>0</v>
      </c>
      <c r="U9" s="1">
        <v>6.1704000000000004E-5</v>
      </c>
      <c r="V9" s="1">
        <v>2.6390999999999999E-7</v>
      </c>
      <c r="W9" s="1">
        <v>1.1264000000000001E-8</v>
      </c>
      <c r="X9" s="1">
        <v>1.3044E-2</v>
      </c>
      <c r="Y9" s="1">
        <v>3.4029000000000001E-6</v>
      </c>
      <c r="Z9" s="1">
        <v>9.9914000000000004E-8</v>
      </c>
      <c r="AA9" s="1">
        <v>8.4388000000000001E-8</v>
      </c>
      <c r="AB9" s="1">
        <v>1.7030999999999999E-8</v>
      </c>
      <c r="AC9" s="1">
        <v>3.9696999999999999E-7</v>
      </c>
      <c r="AD9" s="1">
        <v>7.5336000000000002E-7</v>
      </c>
      <c r="AE9" s="1">
        <v>2.2790000000000001E-9</v>
      </c>
      <c r="AF9" s="1">
        <v>8.4105999999999999E-8</v>
      </c>
      <c r="AG9" s="1">
        <v>1.4760999999999999E-9</v>
      </c>
      <c r="AH9" s="1">
        <v>7.2632000000000005E-5</v>
      </c>
      <c r="AI9" s="1">
        <v>1.0179E-6</v>
      </c>
      <c r="AJ9" s="1">
        <v>4.5403000000000001E-9</v>
      </c>
      <c r="AK9" s="1">
        <v>7.9034999999999998E-6</v>
      </c>
      <c r="AL9" s="1">
        <v>9.8137000000000001E-8</v>
      </c>
      <c r="AM9" s="1">
        <v>7.2672000000000004E-8</v>
      </c>
      <c r="AN9" s="1">
        <v>2.6390999999999999E-7</v>
      </c>
      <c r="AO9" s="1">
        <v>6.1704000000000004E-5</v>
      </c>
      <c r="AP9" s="1">
        <v>5.4465000000000003E-6</v>
      </c>
      <c r="AQ9">
        <v>0.53059999999999996</v>
      </c>
      <c r="AR9">
        <v>-0.64510000000000001</v>
      </c>
      <c r="AS9">
        <v>-3.5084</v>
      </c>
      <c r="AT9" s="1">
        <f t="shared" si="1"/>
        <v>0.2639368567939997</v>
      </c>
      <c r="AU9" s="1">
        <f t="shared" si="2"/>
        <v>0.65050943639568393</v>
      </c>
      <c r="AW9" s="1">
        <f t="shared" si="3"/>
        <v>20.097412480974121</v>
      </c>
      <c r="AX9" s="1">
        <f t="shared" si="4"/>
        <v>1.0907709083699566</v>
      </c>
      <c r="AY9" s="1">
        <f t="shared" si="5"/>
        <v>1.4324960753532182E-2</v>
      </c>
      <c r="AZ9" s="1">
        <f t="shared" si="6"/>
        <v>0.40573870573870569</v>
      </c>
      <c r="BA9" s="1">
        <f t="shared" si="7"/>
        <v>2.2476423926735434</v>
      </c>
    </row>
    <row r="10" spans="1:53" x14ac:dyDescent="0.25">
      <c r="A10">
        <v>38.89</v>
      </c>
      <c r="B10">
        <f t="shared" si="0"/>
        <v>3.3335555703713582</v>
      </c>
      <c r="C10">
        <v>2</v>
      </c>
      <c r="D10" t="s">
        <v>42</v>
      </c>
      <c r="E10">
        <v>2</v>
      </c>
      <c r="F10">
        <v>-99</v>
      </c>
      <c r="G10">
        <v>0</v>
      </c>
      <c r="H10">
        <v>7</v>
      </c>
      <c r="I10">
        <v>6.3670400000000003</v>
      </c>
      <c r="J10">
        <v>8.6027799999999992</v>
      </c>
      <c r="K10" s="1">
        <v>4.3367000000000003E-2</v>
      </c>
      <c r="L10" s="1">
        <v>1.7838E-2</v>
      </c>
      <c r="M10" s="1">
        <v>4.0333000000000001E-2</v>
      </c>
      <c r="N10" s="1">
        <v>3.4991999999999998E-4</v>
      </c>
      <c r="O10" s="1">
        <v>0.15303</v>
      </c>
      <c r="P10" s="1">
        <v>2.0141999999999998E-3</v>
      </c>
      <c r="Q10" s="1">
        <v>1.7476E-16</v>
      </c>
      <c r="R10" s="1">
        <v>2.5081000000000002E-4</v>
      </c>
      <c r="S10" s="1">
        <v>0</v>
      </c>
      <c r="T10" s="1">
        <v>0</v>
      </c>
      <c r="U10" s="1">
        <v>8.1228000000000002E-5</v>
      </c>
      <c r="V10" s="1">
        <v>3.6328000000000001E-7</v>
      </c>
      <c r="W10" s="1">
        <v>1.8075000000000001E-8</v>
      </c>
      <c r="X10" s="1">
        <v>1.6641E-2</v>
      </c>
      <c r="Y10" s="1">
        <v>4.2084999999999996E-6</v>
      </c>
      <c r="Z10" s="1">
        <v>1.4264000000000001E-7</v>
      </c>
      <c r="AA10" s="1">
        <v>1.0335E-7</v>
      </c>
      <c r="AB10" s="1">
        <v>2.271E-8</v>
      </c>
      <c r="AC10" s="1">
        <v>4.2945999999999998E-7</v>
      </c>
      <c r="AD10" s="1">
        <v>1.0900999999999999E-6</v>
      </c>
      <c r="AE10" s="1">
        <v>2.1366999999999999E-9</v>
      </c>
      <c r="AF10" s="1">
        <v>1.5746000000000001E-7</v>
      </c>
      <c r="AG10" s="1">
        <v>2.3758E-9</v>
      </c>
      <c r="AH10" s="1">
        <v>9.7011999999999999E-5</v>
      </c>
      <c r="AI10" s="1">
        <v>1.2399E-6</v>
      </c>
      <c r="AJ10" s="1">
        <v>5.2789999999999997E-9</v>
      </c>
      <c r="AK10" s="1">
        <v>1.0545E-5</v>
      </c>
      <c r="AL10" s="1">
        <v>1.3134000000000001E-7</v>
      </c>
      <c r="AM10" s="1">
        <v>8.7015000000000002E-8</v>
      </c>
      <c r="AN10" s="1">
        <v>3.6328000000000001E-7</v>
      </c>
      <c r="AO10" s="1">
        <v>8.1228000000000002E-5</v>
      </c>
      <c r="AP10" s="1">
        <v>6.8564000000000001E-6</v>
      </c>
      <c r="AQ10">
        <v>0.6895</v>
      </c>
      <c r="AR10">
        <v>-0.49109999999999998</v>
      </c>
      <c r="AS10">
        <v>-3.355</v>
      </c>
      <c r="AT10" s="1">
        <f t="shared" si="1"/>
        <v>0.26356270012415867</v>
      </c>
      <c r="AU10" s="1">
        <f t="shared" si="2"/>
        <v>0.65898210930479539</v>
      </c>
      <c r="AW10" s="1">
        <f t="shared" si="3"/>
        <v>21.530632509184791</v>
      </c>
      <c r="AX10" s="1">
        <f t="shared" si="4"/>
        <v>1.0752237621798528</v>
      </c>
      <c r="AY10" s="1">
        <f t="shared" si="5"/>
        <v>1.3162125073514996E-2</v>
      </c>
      <c r="AZ10" s="1">
        <f t="shared" si="6"/>
        <v>0.39995425733516304</v>
      </c>
      <c r="BA10" s="1">
        <f t="shared" si="7"/>
        <v>2.3246601483768603</v>
      </c>
    </row>
    <row r="11" spans="1:53" x14ac:dyDescent="0.25">
      <c r="A11">
        <v>44.44</v>
      </c>
      <c r="B11">
        <f t="shared" si="0"/>
        <v>4.9980007996801268</v>
      </c>
      <c r="C11">
        <v>2</v>
      </c>
      <c r="D11" t="s">
        <v>42</v>
      </c>
      <c r="E11">
        <v>2</v>
      </c>
      <c r="F11">
        <v>-99</v>
      </c>
      <c r="G11">
        <v>0</v>
      </c>
      <c r="H11">
        <v>8</v>
      </c>
      <c r="I11">
        <v>6.3158700000000003</v>
      </c>
      <c r="J11">
        <v>8.6579700000000006</v>
      </c>
      <c r="K11" s="1">
        <v>6.3285999999999995E-2</v>
      </c>
      <c r="L11" s="1">
        <v>2.6254E-2</v>
      </c>
      <c r="M11" s="1">
        <v>6.0421000000000002E-2</v>
      </c>
      <c r="N11" s="1">
        <v>5.2495999999999999E-4</v>
      </c>
      <c r="O11" s="1">
        <v>0.22980999999999999</v>
      </c>
      <c r="P11" s="1">
        <v>2.5566999999999999E-3</v>
      </c>
      <c r="Q11" s="1">
        <v>3.1652999999999999E-16</v>
      </c>
      <c r="R11" s="1">
        <v>3.6624999999999998E-4</v>
      </c>
      <c r="S11" s="1">
        <v>0</v>
      </c>
      <c r="T11" s="1">
        <v>0</v>
      </c>
      <c r="U11" s="1">
        <v>1.1896E-4</v>
      </c>
      <c r="V11" s="1">
        <v>5.8474999999999999E-7</v>
      </c>
      <c r="W11" s="1">
        <v>3.7276999999999997E-8</v>
      </c>
      <c r="X11" s="1">
        <v>2.2942000000000001E-2</v>
      </c>
      <c r="Y11" s="1">
        <v>5.2499999999999997E-6</v>
      </c>
      <c r="Z11" s="1">
        <v>2.3596E-7</v>
      </c>
      <c r="AA11" s="1">
        <v>1.3343E-7</v>
      </c>
      <c r="AB11" s="1">
        <v>3.4491000000000001E-8</v>
      </c>
      <c r="AC11" s="1">
        <v>4.3019000000000002E-7</v>
      </c>
      <c r="AD11" s="1">
        <v>1.7752E-6</v>
      </c>
      <c r="AE11" s="1">
        <v>1.68E-9</v>
      </c>
      <c r="AF11" s="1">
        <v>4.1787999999999998E-7</v>
      </c>
      <c r="AG11" s="1">
        <v>4.6757000000000003E-9</v>
      </c>
      <c r="AH11" s="1">
        <v>1.4574999999999999E-4</v>
      </c>
      <c r="AI11" s="1">
        <v>1.5995000000000001E-6</v>
      </c>
      <c r="AJ11" s="1">
        <v>6.2354999999999998E-9</v>
      </c>
      <c r="AK11" s="1">
        <v>1.5824999999999998E-5</v>
      </c>
      <c r="AL11" s="1">
        <v>1.9877E-7</v>
      </c>
      <c r="AM11" s="1">
        <v>1.0721000000000001E-7</v>
      </c>
      <c r="AN11" s="1">
        <v>5.8474999999999999E-7</v>
      </c>
      <c r="AO11" s="1">
        <v>1.1896E-4</v>
      </c>
      <c r="AP11" s="1">
        <v>9.1615000000000003E-6</v>
      </c>
      <c r="AQ11">
        <v>0.90629999999999999</v>
      </c>
      <c r="AR11">
        <v>-0.26879999999999998</v>
      </c>
      <c r="AS11">
        <v>-3.1343999999999999</v>
      </c>
      <c r="AT11" s="1">
        <f t="shared" si="1"/>
        <v>0.26291719246333933</v>
      </c>
      <c r="AU11" s="1">
        <f t="shared" si="2"/>
        <v>0.67479338842975212</v>
      </c>
      <c r="AW11" s="1">
        <f t="shared" si="3"/>
        <v>24.75300191653303</v>
      </c>
      <c r="AX11" s="1">
        <f t="shared" si="4"/>
        <v>1.0474172886910178</v>
      </c>
      <c r="AY11" s="1">
        <f t="shared" si="5"/>
        <v>1.1125277403072103E-2</v>
      </c>
      <c r="AZ11" s="1">
        <f t="shared" si="6"/>
        <v>0.38962621295853095</v>
      </c>
      <c r="BA11" s="1">
        <f t="shared" si="7"/>
        <v>2.4819304513563436</v>
      </c>
    </row>
    <row r="12" spans="1:53" x14ac:dyDescent="0.25">
      <c r="A12">
        <f>1000/18*0.9</f>
        <v>50</v>
      </c>
      <c r="B12">
        <f t="shared" si="0"/>
        <v>9.9999999999999982</v>
      </c>
      <c r="C12">
        <v>2</v>
      </c>
      <c r="D12" t="s">
        <v>42</v>
      </c>
      <c r="E12">
        <v>2</v>
      </c>
      <c r="F12">
        <v>-99</v>
      </c>
      <c r="G12">
        <v>0</v>
      </c>
      <c r="H12">
        <v>9</v>
      </c>
      <c r="I12">
        <v>6.1800199999999998</v>
      </c>
      <c r="J12">
        <v>8.7981499999999997</v>
      </c>
      <c r="K12" s="1">
        <v>0.11785</v>
      </c>
      <c r="L12" s="1">
        <v>4.9944000000000002E-2</v>
      </c>
      <c r="M12" s="1">
        <v>0.12089999999999999</v>
      </c>
      <c r="N12" s="1">
        <v>1.0536E-3</v>
      </c>
      <c r="O12" s="1">
        <v>0.46205000000000002</v>
      </c>
      <c r="P12" s="1">
        <v>2.9364E-3</v>
      </c>
      <c r="Q12" s="1">
        <v>1.1282000000000001E-15</v>
      </c>
      <c r="R12" s="1">
        <v>6.5109E-4</v>
      </c>
      <c r="S12" s="1">
        <v>0</v>
      </c>
      <c r="T12" s="1">
        <v>0</v>
      </c>
      <c r="U12" s="1">
        <v>2.2353999999999999E-4</v>
      </c>
      <c r="V12" s="1">
        <v>1.4298000000000001E-6</v>
      </c>
      <c r="W12" s="1">
        <v>1.4840000000000001E-7</v>
      </c>
      <c r="X12" s="1">
        <v>3.5582000000000003E-2</v>
      </c>
      <c r="Y12" s="1">
        <v>5.2119E-6</v>
      </c>
      <c r="Z12" s="1">
        <v>5.5107999999999998E-7</v>
      </c>
      <c r="AA12" s="1">
        <v>1.9139E-7</v>
      </c>
      <c r="AB12" s="1">
        <v>7.3141999999999994E-8</v>
      </c>
      <c r="AC12" s="1">
        <v>2.4829000000000001E-7</v>
      </c>
      <c r="AD12" s="1">
        <v>3.1416999999999999E-6</v>
      </c>
      <c r="AE12" s="1">
        <v>5.3912E-10</v>
      </c>
      <c r="AF12" s="1">
        <v>3.1032000000000002E-6</v>
      </c>
      <c r="AG12" s="1">
        <v>1.4861E-8</v>
      </c>
      <c r="AH12" s="1">
        <v>2.8591000000000001E-4</v>
      </c>
      <c r="AI12" s="1">
        <v>2.1594999999999998E-6</v>
      </c>
      <c r="AJ12" s="1">
        <v>6.4467999999999997E-9</v>
      </c>
      <c r="AK12" s="1">
        <v>3.1782000000000002E-5</v>
      </c>
      <c r="AL12" s="1">
        <v>4.0778000000000002E-7</v>
      </c>
      <c r="AM12" s="1">
        <v>1.2718999999999999E-7</v>
      </c>
      <c r="AN12" s="1">
        <v>1.4298000000000001E-6</v>
      </c>
      <c r="AO12" s="1">
        <v>2.2353999999999999E-4</v>
      </c>
      <c r="AP12" s="1">
        <v>1.237E-5</v>
      </c>
      <c r="AQ12">
        <v>1.2424999999999999</v>
      </c>
      <c r="AR12">
        <v>0.12429999999999999</v>
      </c>
      <c r="AS12">
        <v>-2.7481</v>
      </c>
      <c r="AT12" s="1">
        <f t="shared" si="1"/>
        <v>0.26165999350719615</v>
      </c>
      <c r="AU12" s="1">
        <f t="shared" si="2"/>
        <v>0.72052635970296908</v>
      </c>
      <c r="AW12" s="1">
        <f t="shared" si="3"/>
        <v>40.134177904917586</v>
      </c>
      <c r="AX12" s="1">
        <f t="shared" si="4"/>
        <v>0.97477253928866836</v>
      </c>
      <c r="AY12" s="1">
        <f t="shared" si="5"/>
        <v>6.3551563683584026E-3</v>
      </c>
      <c r="AZ12" s="1">
        <f t="shared" si="6"/>
        <v>0.36315117411535547</v>
      </c>
      <c r="BA12" s="1">
        <f t="shared" si="7"/>
        <v>3.0595767217745284</v>
      </c>
    </row>
    <row r="13" spans="1:53" x14ac:dyDescent="0.25">
      <c r="A13">
        <v>51</v>
      </c>
      <c r="B13">
        <f t="shared" si="0"/>
        <v>12.195121951219509</v>
      </c>
      <c r="C13">
        <v>2</v>
      </c>
      <c r="D13" t="s">
        <v>42</v>
      </c>
      <c r="E13">
        <v>2</v>
      </c>
      <c r="F13">
        <v>-99</v>
      </c>
      <c r="G13">
        <v>0</v>
      </c>
      <c r="H13">
        <v>10</v>
      </c>
      <c r="I13">
        <v>6.1215999999999999</v>
      </c>
      <c r="J13">
        <v>8.8528699999999994</v>
      </c>
      <c r="K13" s="1">
        <v>0.13965</v>
      </c>
      <c r="L13" s="1">
        <v>5.9669E-2</v>
      </c>
      <c r="M13" s="1">
        <v>0.14757999999999999</v>
      </c>
      <c r="N13" s="1">
        <v>1.2872000000000001E-3</v>
      </c>
      <c r="O13" s="1">
        <v>0.56467999999999996</v>
      </c>
      <c r="P13" s="1">
        <v>2.7341000000000002E-3</v>
      </c>
      <c r="Q13" s="1">
        <v>1.9009000000000002E-15</v>
      </c>
      <c r="R13" s="1">
        <v>7.3578000000000001E-4</v>
      </c>
      <c r="S13" s="1">
        <v>0</v>
      </c>
      <c r="T13" s="1">
        <v>0</v>
      </c>
      <c r="U13" s="1">
        <v>2.6580000000000001E-4</v>
      </c>
      <c r="V13" s="1">
        <v>1.8674999999999999E-6</v>
      </c>
      <c r="W13" s="1">
        <v>2.2343999999999999E-7</v>
      </c>
      <c r="X13" s="1">
        <v>3.8526999999999999E-2</v>
      </c>
      <c r="Y13" s="1">
        <v>4.4773999999999997E-6</v>
      </c>
      <c r="Z13" s="1">
        <v>6.9719000000000001E-7</v>
      </c>
      <c r="AA13" s="1">
        <v>2.1005999999999999E-7</v>
      </c>
      <c r="AB13" s="1">
        <v>9.1288000000000003E-8</v>
      </c>
      <c r="AC13" s="1">
        <v>1.6491000000000001E-7</v>
      </c>
      <c r="AD13" s="1">
        <v>3.1580000000000001E-6</v>
      </c>
      <c r="AE13" s="1">
        <v>2.845E-10</v>
      </c>
      <c r="AF13" s="1">
        <v>5.1124999999999998E-6</v>
      </c>
      <c r="AG13" s="1">
        <v>1.7117E-8</v>
      </c>
      <c r="AH13" s="1">
        <v>2.8460999999999997E-4</v>
      </c>
      <c r="AI13" s="1">
        <v>1.8459E-6</v>
      </c>
      <c r="AJ13" s="1">
        <v>4.8719999999999997E-9</v>
      </c>
      <c r="AK13" s="1">
        <v>3.8832999999999999E-5</v>
      </c>
      <c r="AL13" s="1">
        <v>5.0131999999999999E-7</v>
      </c>
      <c r="AM13" s="1">
        <v>1.2555999999999999E-7</v>
      </c>
      <c r="AN13" s="1">
        <v>1.8674999999999999E-6</v>
      </c>
      <c r="AO13" s="1">
        <v>2.6580000000000001E-4</v>
      </c>
      <c r="AP13" s="1">
        <v>1.2247E-5</v>
      </c>
      <c r="AQ13">
        <v>1.3218000000000001</v>
      </c>
      <c r="AR13">
        <v>0.23569999999999999</v>
      </c>
      <c r="AS13">
        <v>-2.6400999999999999</v>
      </c>
      <c r="AT13" s="1">
        <f t="shared" si="1"/>
        <v>0.26135156194658921</v>
      </c>
      <c r="AU13" s="1">
        <f t="shared" si="2"/>
        <v>0.74042113396113762</v>
      </c>
      <c r="AW13" s="1">
        <f t="shared" si="3"/>
        <v>51.077136900625433</v>
      </c>
      <c r="AX13" s="1">
        <f t="shared" si="4"/>
        <v>0.94626643176582192</v>
      </c>
      <c r="AY13" s="1">
        <f t="shared" si="5"/>
        <v>4.841857335127861E-3</v>
      </c>
      <c r="AZ13" s="1">
        <f t="shared" si="6"/>
        <v>0.35297690727491676</v>
      </c>
      <c r="BA13" s="1">
        <f t="shared" si="7"/>
        <v>3.3845437954877595</v>
      </c>
    </row>
    <row r="14" spans="1:53" x14ac:dyDescent="0.25">
      <c r="A14">
        <v>52</v>
      </c>
      <c r="B14">
        <f t="shared" si="0"/>
        <v>15.624999999999993</v>
      </c>
      <c r="C14">
        <v>2</v>
      </c>
      <c r="D14" t="s">
        <v>42</v>
      </c>
      <c r="E14">
        <v>2</v>
      </c>
      <c r="F14">
        <v>-99</v>
      </c>
      <c r="G14">
        <v>0</v>
      </c>
      <c r="H14">
        <v>11</v>
      </c>
      <c r="I14">
        <v>6.0282</v>
      </c>
      <c r="J14">
        <v>8.9278600000000008</v>
      </c>
      <c r="K14" s="1">
        <v>0.17166000000000001</v>
      </c>
      <c r="L14" s="1">
        <v>7.4194999999999997E-2</v>
      </c>
      <c r="M14" s="1">
        <v>0.18953999999999999</v>
      </c>
      <c r="N14" s="1">
        <v>1.6546E-3</v>
      </c>
      <c r="O14" s="1">
        <v>0.72591000000000006</v>
      </c>
      <c r="P14" s="1">
        <v>2.2436000000000001E-3</v>
      </c>
      <c r="Q14" s="1">
        <v>4.9386000000000002E-15</v>
      </c>
      <c r="R14" s="1">
        <v>8.0606999999999999E-4</v>
      </c>
      <c r="S14" s="1">
        <v>0</v>
      </c>
      <c r="T14" s="1">
        <v>0</v>
      </c>
      <c r="U14" s="1">
        <v>3.2828000000000002E-4</v>
      </c>
      <c r="V14" s="1">
        <v>2.5977999999999999E-6</v>
      </c>
      <c r="W14" s="1">
        <v>3.6694999999999999E-7</v>
      </c>
      <c r="X14" s="1">
        <v>4.0538999999999999E-2</v>
      </c>
      <c r="Y14" s="1">
        <v>3.1945000000000001E-6</v>
      </c>
      <c r="Z14" s="1">
        <v>9.2888999999999995E-7</v>
      </c>
      <c r="AA14" s="1">
        <v>2.3706000000000001E-7</v>
      </c>
      <c r="AB14" s="1">
        <v>1.2062E-7</v>
      </c>
      <c r="AC14" s="1">
        <v>7.4276999999999997E-8</v>
      </c>
      <c r="AD14" s="1">
        <v>2.5948999999999999E-6</v>
      </c>
      <c r="AE14" s="1">
        <v>9.0562E-11</v>
      </c>
      <c r="AF14" s="1">
        <v>5.4825999999999998E-6</v>
      </c>
      <c r="AG14" s="1">
        <v>1.0589999999999999E-8</v>
      </c>
      <c r="AH14" s="1">
        <v>1.4302E-4</v>
      </c>
      <c r="AI14" s="1">
        <v>7.3130999999999995E-7</v>
      </c>
      <c r="AJ14" s="1">
        <v>1.5765000000000001E-9</v>
      </c>
      <c r="AK14" s="1">
        <v>4.9919000000000001E-5</v>
      </c>
      <c r="AL14" s="1">
        <v>6.4873999999999997E-7</v>
      </c>
      <c r="AM14" s="1">
        <v>1.1717999999999999E-7</v>
      </c>
      <c r="AN14" s="1">
        <v>2.5977999999999999E-6</v>
      </c>
      <c r="AO14" s="1">
        <v>3.2828000000000002E-4</v>
      </c>
      <c r="AP14" s="1">
        <v>1.0648E-5</v>
      </c>
      <c r="AQ14">
        <v>1.4000999999999999</v>
      </c>
      <c r="AR14">
        <v>0.37040000000000001</v>
      </c>
      <c r="AS14">
        <v>-2.5114000000000001</v>
      </c>
      <c r="AT14" s="1">
        <f t="shared" si="1"/>
        <v>0.26110674877050871</v>
      </c>
      <c r="AU14" s="1">
        <f t="shared" si="2"/>
        <v>0.77094222204144713</v>
      </c>
      <c r="AW14" s="1">
        <f t="shared" si="3"/>
        <v>76.510964521305041</v>
      </c>
      <c r="AX14" s="1">
        <f t="shared" si="4"/>
        <v>0.90566635011079466</v>
      </c>
      <c r="AY14" s="1">
        <f t="shared" si="5"/>
        <v>3.0907412764667797E-3</v>
      </c>
      <c r="AZ14" s="1">
        <f t="shared" si="6"/>
        <v>0.3386852364618203</v>
      </c>
      <c r="BA14" s="1">
        <f t="shared" si="7"/>
        <v>4.0123788643046474</v>
      </c>
    </row>
    <row r="15" spans="1:53" x14ac:dyDescent="0.25">
      <c r="A15">
        <v>53</v>
      </c>
      <c r="B15">
        <f t="shared" si="0"/>
        <v>21.739130434782595</v>
      </c>
      <c r="C15">
        <v>2</v>
      </c>
      <c r="D15" t="s">
        <v>42</v>
      </c>
      <c r="E15">
        <v>2</v>
      </c>
      <c r="F15">
        <v>-99</v>
      </c>
      <c r="G15">
        <v>0</v>
      </c>
      <c r="H15">
        <v>12</v>
      </c>
      <c r="I15">
        <v>5.8479999999999999</v>
      </c>
      <c r="J15">
        <v>9.0474700000000006</v>
      </c>
      <c r="K15" s="1">
        <v>0.22453000000000001</v>
      </c>
      <c r="L15" s="1">
        <v>9.8655000000000007E-2</v>
      </c>
      <c r="M15" s="1">
        <v>0.26543</v>
      </c>
      <c r="N15" s="1">
        <v>2.3173999999999998E-3</v>
      </c>
      <c r="O15" s="1">
        <v>1.016</v>
      </c>
      <c r="P15" s="1">
        <v>1.3424999999999999E-3</v>
      </c>
      <c r="Q15" s="1">
        <v>3.7995E-14</v>
      </c>
      <c r="R15" s="1">
        <v>7.5305000000000001E-4</v>
      </c>
      <c r="S15" s="1">
        <v>0</v>
      </c>
      <c r="T15" s="1">
        <v>0</v>
      </c>
      <c r="U15" s="1">
        <v>4.3225000000000002E-4</v>
      </c>
      <c r="V15" s="1">
        <v>3.9002999999999997E-6</v>
      </c>
      <c r="W15" s="1">
        <v>6.4862000000000005E-7</v>
      </c>
      <c r="X15" s="1">
        <v>3.8247999999999997E-2</v>
      </c>
      <c r="Y15" s="1">
        <v>1.4057999999999999E-6</v>
      </c>
      <c r="Z15" s="1">
        <v>1.3402999999999999E-6</v>
      </c>
      <c r="AA15" s="1">
        <v>2.9054000000000001E-7</v>
      </c>
      <c r="AB15" s="1">
        <v>1.7473E-7</v>
      </c>
      <c r="AC15" s="1">
        <v>1.3054000000000001E-8</v>
      </c>
      <c r="AD15" s="1">
        <v>1.2424E-6</v>
      </c>
      <c r="AE15" s="1">
        <v>8.5907999999999993E-12</v>
      </c>
      <c r="AF15" s="1">
        <v>3.9774000000000002E-6</v>
      </c>
      <c r="AG15" s="1">
        <v>2.9438000000000001E-9</v>
      </c>
      <c r="AH15" s="1">
        <v>2.7695000000000002E-5</v>
      </c>
      <c r="AI15" s="1">
        <v>9.0604999999999996E-8</v>
      </c>
      <c r="AJ15" s="1">
        <v>1.3074000000000001E-10</v>
      </c>
      <c r="AK15" s="1">
        <v>6.9899000000000003E-5</v>
      </c>
      <c r="AL15" s="1">
        <v>9.1404E-7</v>
      </c>
      <c r="AM15" s="1">
        <v>9.4629999999999994E-8</v>
      </c>
      <c r="AN15" s="1">
        <v>3.9002999999999997E-6</v>
      </c>
      <c r="AO15" s="1">
        <v>4.3225000000000002E-4</v>
      </c>
      <c r="AP15" s="1">
        <v>5.8842999999999997E-6</v>
      </c>
      <c r="AQ15">
        <v>1.4427000000000001</v>
      </c>
      <c r="AR15">
        <v>0.53859999999999997</v>
      </c>
      <c r="AS15">
        <v>-2.3557000000000001</v>
      </c>
      <c r="AT15" s="1">
        <f t="shared" si="1"/>
        <v>0.26124999999999998</v>
      </c>
      <c r="AU15" s="1">
        <f t="shared" si="2"/>
        <v>0.82129430511935886</v>
      </c>
      <c r="AW15" s="1">
        <f t="shared" si="3"/>
        <v>167.24767225325886</v>
      </c>
      <c r="AX15" s="1">
        <f t="shared" si="4"/>
        <v>0.84591040952416841</v>
      </c>
      <c r="AY15" s="1">
        <f t="shared" si="5"/>
        <v>1.3213582677165353E-3</v>
      </c>
      <c r="AZ15" s="1">
        <f t="shared" si="6"/>
        <v>0.31809547244094488</v>
      </c>
      <c r="BA15" s="1">
        <f t="shared" si="7"/>
        <v>5.6713100364986548</v>
      </c>
    </row>
    <row r="16" spans="1:53" x14ac:dyDescent="0.25">
      <c r="A16">
        <v>54</v>
      </c>
      <c r="B16">
        <f t="shared" si="0"/>
        <v>35.71428571428568</v>
      </c>
      <c r="C16">
        <v>2</v>
      </c>
      <c r="D16" t="s">
        <v>42</v>
      </c>
      <c r="E16">
        <v>2</v>
      </c>
      <c r="F16">
        <v>-99</v>
      </c>
      <c r="G16">
        <v>0</v>
      </c>
      <c r="H16">
        <v>13</v>
      </c>
      <c r="I16">
        <v>5.3738099999999998</v>
      </c>
      <c r="J16">
        <v>9.2795900000000007</v>
      </c>
      <c r="K16" s="1">
        <v>0.33900000000000002</v>
      </c>
      <c r="L16" s="1">
        <v>0.15209</v>
      </c>
      <c r="M16" s="1">
        <v>0.44469999999999998</v>
      </c>
      <c r="N16" s="1">
        <v>3.8704999999999998E-3</v>
      </c>
      <c r="O16" s="1">
        <v>1.6923999999999999</v>
      </c>
      <c r="P16" s="1">
        <v>2.7297999999999998E-4</v>
      </c>
      <c r="Q16" s="1">
        <v>1.6985999999999999E-11</v>
      </c>
      <c r="R16" s="1">
        <v>3.0465000000000001E-4</v>
      </c>
      <c r="S16" s="1">
        <v>0</v>
      </c>
      <c r="T16" s="1">
        <v>0</v>
      </c>
      <c r="U16" s="1">
        <v>6.5844000000000005E-4</v>
      </c>
      <c r="V16" s="1">
        <v>6.7648E-6</v>
      </c>
      <c r="W16" s="1">
        <v>1.1097999999999999E-6</v>
      </c>
      <c r="X16" s="1">
        <v>2.2051000000000001E-2</v>
      </c>
      <c r="Y16" s="1">
        <v>1.0996E-7</v>
      </c>
      <c r="Z16" s="1">
        <v>2.2238000000000002E-6</v>
      </c>
      <c r="AA16" s="1">
        <v>4.8861999999999999E-7</v>
      </c>
      <c r="AB16" s="1">
        <v>3.0214999999999999E-7</v>
      </c>
      <c r="AC16" s="1">
        <v>1.494E-10</v>
      </c>
      <c r="AD16" s="1">
        <v>1.2722E-7</v>
      </c>
      <c r="AE16" s="1">
        <v>2.2548E-14</v>
      </c>
      <c r="AF16" s="1">
        <v>2.6035999999999999E-6</v>
      </c>
      <c r="AG16" s="1">
        <v>2.2282000000000001E-10</v>
      </c>
      <c r="AH16" s="1">
        <v>8.1908999999999996E-7</v>
      </c>
      <c r="AI16" s="1">
        <v>8.5236000000000004E-10</v>
      </c>
      <c r="AJ16" s="1">
        <v>4.1739E-13</v>
      </c>
      <c r="AK16" s="1">
        <v>1.1663E-4</v>
      </c>
      <c r="AL16" s="1">
        <v>1.5290000000000001E-6</v>
      </c>
      <c r="AM16" s="1">
        <v>4.0493999999999999E-8</v>
      </c>
      <c r="AN16" s="1">
        <v>6.7648E-6</v>
      </c>
      <c r="AO16" s="1">
        <v>6.5844000000000005E-4</v>
      </c>
      <c r="AP16" s="1">
        <v>5.0366E-7</v>
      </c>
      <c r="AQ16">
        <v>1.2734000000000001</v>
      </c>
      <c r="AR16">
        <v>0.76580000000000004</v>
      </c>
      <c r="AS16">
        <v>-2.1656</v>
      </c>
      <c r="AT16" s="1">
        <f t="shared" si="1"/>
        <v>0.26276294020326163</v>
      </c>
      <c r="AU16" s="1">
        <f t="shared" si="2"/>
        <v>0.9055366633407318</v>
      </c>
      <c r="AW16" s="1">
        <f t="shared" si="3"/>
        <v>1241.8492197230569</v>
      </c>
      <c r="AX16" s="1">
        <f t="shared" si="4"/>
        <v>0.76231167078929618</v>
      </c>
      <c r="AY16" s="1">
        <f t="shared" si="5"/>
        <v>1.6129756558733161E-4</v>
      </c>
      <c r="AZ16" s="1">
        <f t="shared" si="6"/>
        <v>0.29017371779721107</v>
      </c>
      <c r="BA16" s="1">
        <f t="shared" si="7"/>
        <v>15.185464240695433</v>
      </c>
    </row>
    <row r="17" spans="1:53" x14ac:dyDescent="0.25">
      <c r="A17">
        <v>55</v>
      </c>
      <c r="B17">
        <f t="shared" si="0"/>
        <v>99.999999999999716</v>
      </c>
      <c r="C17">
        <v>2</v>
      </c>
      <c r="D17" t="s">
        <v>42</v>
      </c>
      <c r="E17">
        <v>2</v>
      </c>
      <c r="F17">
        <v>-99</v>
      </c>
      <c r="G17">
        <v>0</v>
      </c>
      <c r="H17">
        <v>14</v>
      </c>
      <c r="I17">
        <v>2.6427</v>
      </c>
      <c r="J17">
        <v>11.588900000000001</v>
      </c>
      <c r="K17" s="1">
        <v>0.95504</v>
      </c>
      <c r="L17" s="1">
        <v>0.42953000000000002</v>
      </c>
      <c r="M17" s="1">
        <v>1.3465</v>
      </c>
      <c r="N17" s="1">
        <v>1.1632999999999999E-2</v>
      </c>
      <c r="O17" s="1">
        <v>5.0651000000000002</v>
      </c>
      <c r="P17" s="1">
        <v>7.3408000000000001E-9</v>
      </c>
      <c r="Q17" s="1">
        <v>3.6050000000000002E-5</v>
      </c>
      <c r="R17" s="1">
        <v>1.48E-7</v>
      </c>
      <c r="S17" s="1">
        <v>0</v>
      </c>
      <c r="T17" s="1">
        <v>0</v>
      </c>
      <c r="U17" s="1">
        <v>1.8645000000000001E-3</v>
      </c>
      <c r="V17" s="1">
        <v>2.2232999999999999E-5</v>
      </c>
      <c r="W17" s="1">
        <v>2.6590000000000002E-7</v>
      </c>
      <c r="X17" s="1">
        <v>1.2993E-4</v>
      </c>
      <c r="Y17" s="1">
        <v>5.5942000000000001E-15</v>
      </c>
      <c r="Z17" s="1">
        <v>2.0202000000000002E-6</v>
      </c>
      <c r="AA17" s="1">
        <v>6.0889999999999996E-6</v>
      </c>
      <c r="AB17" s="1">
        <v>9.3187000000000005E-7</v>
      </c>
      <c r="AC17" s="1">
        <v>6.9494E-20</v>
      </c>
      <c r="AD17" s="1">
        <v>1.4021000000000001E-12</v>
      </c>
      <c r="AE17" s="1">
        <v>5.1123999999999997E-27</v>
      </c>
      <c r="AF17" s="1">
        <v>4.2053999999999998E-7</v>
      </c>
      <c r="AG17" s="1">
        <v>1.4673E-15</v>
      </c>
      <c r="AH17" s="1">
        <v>5.9025000000000003E-13</v>
      </c>
      <c r="AI17" s="1">
        <v>9.5640999999999991E-19</v>
      </c>
      <c r="AJ17" s="1">
        <v>8.2532000000000001E-25</v>
      </c>
      <c r="AK17" s="1">
        <v>3.5001999999999999E-4</v>
      </c>
      <c r="AL17" s="1">
        <v>4.3746999999999998E-6</v>
      </c>
      <c r="AM17" s="1">
        <v>2.1482000000000001E-11</v>
      </c>
      <c r="AN17" s="1">
        <v>2.2232999999999999E-5</v>
      </c>
      <c r="AO17" s="1">
        <v>1.8645000000000001E-3</v>
      </c>
      <c r="AP17" s="1">
        <v>5.0463000000000004E-13</v>
      </c>
      <c r="AQ17">
        <v>-0.95860000000000001</v>
      </c>
      <c r="AR17">
        <v>1.1575</v>
      </c>
      <c r="AS17">
        <v>-2.0213999999999999</v>
      </c>
      <c r="AT17" s="1">
        <f t="shared" si="1"/>
        <v>0.26583877909616788</v>
      </c>
      <c r="AU17" s="1">
        <f t="shared" si="2"/>
        <v>0.97250409874545884</v>
      </c>
      <c r="AW17" s="1">
        <f t="shared" si="3"/>
        <v>130100261.55187446</v>
      </c>
      <c r="AX17" s="1">
        <f t="shared" si="4"/>
        <v>0.70927590048273303</v>
      </c>
      <c r="AY17" s="1">
        <f t="shared" si="5"/>
        <v>1.4492902410613808E-9</v>
      </c>
      <c r="AZ17" s="1">
        <f t="shared" si="6"/>
        <v>0.27335491895520325</v>
      </c>
      <c r="BA17" s="1">
        <f t="shared" si="7"/>
        <v>7350.0041952528545</v>
      </c>
    </row>
    <row r="18" spans="1:53" x14ac:dyDescent="0.25">
      <c r="A18">
        <v>55.1</v>
      </c>
      <c r="B18">
        <f t="shared" si="0"/>
        <v>121.95121951219508</v>
      </c>
      <c r="C18">
        <v>2</v>
      </c>
      <c r="D18" t="s">
        <v>42</v>
      </c>
      <c r="E18">
        <v>2</v>
      </c>
      <c r="F18">
        <v>-99</v>
      </c>
      <c r="G18">
        <v>0</v>
      </c>
      <c r="H18">
        <v>15</v>
      </c>
      <c r="I18">
        <v>1.6291500000000001</v>
      </c>
      <c r="J18">
        <v>12.7842</v>
      </c>
      <c r="K18" s="1">
        <v>1.1909000000000001</v>
      </c>
      <c r="L18" s="1">
        <v>0.53456999999999999</v>
      </c>
      <c r="M18" s="1">
        <v>1.6819999999999999</v>
      </c>
      <c r="N18" s="1">
        <v>1.4529E-2</v>
      </c>
      <c r="O18" s="1">
        <v>6.3257000000000003</v>
      </c>
      <c r="P18" s="1">
        <v>1.0751E-10</v>
      </c>
      <c r="Q18" s="1">
        <v>1.3762E-5</v>
      </c>
      <c r="R18" s="1">
        <v>7.4779000000000004E-9</v>
      </c>
      <c r="S18" s="1">
        <v>0</v>
      </c>
      <c r="T18" s="1">
        <v>0</v>
      </c>
      <c r="U18" s="1">
        <v>2.3253000000000002E-3</v>
      </c>
      <c r="V18" s="1">
        <v>2.1573000000000002E-5</v>
      </c>
      <c r="W18" s="1">
        <v>7.0560000000000004E-8</v>
      </c>
      <c r="X18" s="1">
        <v>1.5794000000000002E-5</v>
      </c>
      <c r="Y18" s="1">
        <v>7.8825999999999999E-18</v>
      </c>
      <c r="Z18" s="1">
        <v>8.2799999999999995E-7</v>
      </c>
      <c r="AA18" s="1">
        <v>9.1256999999999997E-6</v>
      </c>
      <c r="AB18" s="1">
        <v>1.1667E-6</v>
      </c>
      <c r="AC18" s="1">
        <v>4.6740000000000001E-23</v>
      </c>
      <c r="AD18" s="1">
        <v>2.8758999999999999E-14</v>
      </c>
      <c r="AE18" s="1">
        <v>2.2513E-31</v>
      </c>
      <c r="AF18" s="1">
        <v>1.2181E-7</v>
      </c>
      <c r="AG18" s="1">
        <v>1.2917E-17</v>
      </c>
      <c r="AH18" s="1">
        <v>5.8152999999999997E-15</v>
      </c>
      <c r="AI18" s="1">
        <v>8.6265999999999998E-22</v>
      </c>
      <c r="AJ18" s="1">
        <v>6.9603000000000002E-29</v>
      </c>
      <c r="AK18" s="1">
        <v>4.3716000000000002E-4</v>
      </c>
      <c r="AL18" s="1">
        <v>5.0835999999999999E-6</v>
      </c>
      <c r="AM18" s="1">
        <v>1.0807E-12</v>
      </c>
      <c r="AN18" s="1">
        <v>2.1573000000000002E-5</v>
      </c>
      <c r="AO18" s="1">
        <v>2.3253000000000002E-3</v>
      </c>
      <c r="AP18" s="1">
        <v>3.6479E-15</v>
      </c>
      <c r="AQ18">
        <v>-1.8784000000000001</v>
      </c>
      <c r="AR18">
        <v>1.214</v>
      </c>
      <c r="AS18">
        <v>-2.0667</v>
      </c>
      <c r="AT18" s="1">
        <f t="shared" si="1"/>
        <v>0.26589942615046552</v>
      </c>
      <c r="AU18" s="1">
        <f t="shared" si="2"/>
        <v>0.97480686421670615</v>
      </c>
      <c r="AW18" s="1">
        <f t="shared" si="3"/>
        <v>11077109106.129663</v>
      </c>
      <c r="AX18" s="1">
        <f t="shared" si="4"/>
        <v>0.70802615933412616</v>
      </c>
      <c r="AY18" s="1">
        <f t="shared" si="5"/>
        <v>1.6995747506204847E-11</v>
      </c>
      <c r="AZ18" s="1">
        <f t="shared" si="6"/>
        <v>0.2727713928893245</v>
      </c>
      <c r="BA18" s="1">
        <f t="shared" si="7"/>
        <v>75401.538152503053</v>
      </c>
    </row>
    <row r="19" spans="1:53" x14ac:dyDescent="0.25">
      <c r="A19">
        <v>55.2</v>
      </c>
      <c r="B19">
        <f t="shared" si="0"/>
        <v>156.25000000000057</v>
      </c>
      <c r="C19">
        <v>2</v>
      </c>
      <c r="D19" t="s">
        <v>42</v>
      </c>
      <c r="E19">
        <v>2</v>
      </c>
      <c r="F19">
        <v>-99</v>
      </c>
      <c r="G19">
        <v>0</v>
      </c>
      <c r="H19">
        <v>16</v>
      </c>
      <c r="I19">
        <v>4.3588799999999997E-2</v>
      </c>
      <c r="J19">
        <v>14.6595</v>
      </c>
      <c r="K19" s="1">
        <v>1.5492999999999999</v>
      </c>
      <c r="L19" s="1">
        <v>0.69662000000000002</v>
      </c>
      <c r="M19" s="1">
        <v>2.2395</v>
      </c>
      <c r="N19" s="1">
        <v>1.9344E-2</v>
      </c>
      <c r="O19" s="1">
        <v>8.4217999999999993</v>
      </c>
      <c r="P19" s="1">
        <v>1.009E-13</v>
      </c>
      <c r="Q19" s="1">
        <v>2.4685000000000002E-6</v>
      </c>
      <c r="R19" s="1">
        <v>5.8787999999999994E-11</v>
      </c>
      <c r="S19" s="1">
        <v>0</v>
      </c>
      <c r="T19" s="1">
        <v>0</v>
      </c>
      <c r="U19" s="1">
        <v>3.0314000000000001E-3</v>
      </c>
      <c r="V19" s="1">
        <v>4.1291E-6</v>
      </c>
      <c r="W19" s="1">
        <v>1.5603999999999999E-9</v>
      </c>
      <c r="X19" s="1">
        <v>5.1009000000000004E-7</v>
      </c>
      <c r="Y19" s="1">
        <v>1.9778E-22</v>
      </c>
      <c r="Z19" s="1">
        <v>1.0782E-7</v>
      </c>
      <c r="AA19" s="1">
        <v>1.0285000000000001E-5</v>
      </c>
      <c r="AB19" s="1">
        <v>1.5566000000000001E-6</v>
      </c>
      <c r="AC19" s="1">
        <v>6.6424999999999998E-28</v>
      </c>
      <c r="AD19" s="1">
        <v>7.6056000000000003E-17</v>
      </c>
      <c r="AE19" s="1">
        <v>4.6511000000000002E-38</v>
      </c>
      <c r="AF19" s="1">
        <v>1.3070000000000001E-8</v>
      </c>
      <c r="AG19" s="1">
        <v>5.8683999999999998E-21</v>
      </c>
      <c r="AH19" s="1">
        <v>3.7033000000000002E-18</v>
      </c>
      <c r="AI19" s="1">
        <v>1.2974000000000001E-26</v>
      </c>
      <c r="AJ19" s="1">
        <v>2.5339999999999999E-35</v>
      </c>
      <c r="AK19" s="1">
        <v>5.8202999999999998E-4</v>
      </c>
      <c r="AL19" s="1">
        <v>4.7817999999999997E-6</v>
      </c>
      <c r="AM19" s="1">
        <v>8.2394999999999999E-15</v>
      </c>
      <c r="AN19" s="1">
        <v>4.1291E-6</v>
      </c>
      <c r="AO19" s="1">
        <v>3.0314000000000001E-3</v>
      </c>
      <c r="AP19" s="1">
        <v>1.3495E-18</v>
      </c>
      <c r="AQ19">
        <v>-3.3271999999999999</v>
      </c>
      <c r="AR19">
        <v>1.2664</v>
      </c>
      <c r="AS19">
        <v>-2.1928000000000001</v>
      </c>
      <c r="AT19" s="1">
        <f t="shared" si="1"/>
        <v>0.26591702486404334</v>
      </c>
      <c r="AU19" s="1">
        <f t="shared" si="2"/>
        <v>0.99714148322291096</v>
      </c>
      <c r="AW19" s="1">
        <f t="shared" si="3"/>
        <v>15354806739345.885</v>
      </c>
      <c r="AX19" s="1">
        <f t="shared" si="4"/>
        <v>0.69180620674257642</v>
      </c>
      <c r="AY19" s="1">
        <f t="shared" si="5"/>
        <v>1.1980811702961364E-14</v>
      </c>
      <c r="AZ19" s="1">
        <f t="shared" si="6"/>
        <v>0.26667933220926643</v>
      </c>
      <c r="BA19" s="1">
        <f t="shared" si="7"/>
        <v>3037306.5410726927</v>
      </c>
    </row>
    <row r="20" spans="1:53" x14ac:dyDescent="0.25">
      <c r="A20">
        <v>55.3</v>
      </c>
      <c r="B20">
        <f t="shared" si="0"/>
        <v>217.39130434782234</v>
      </c>
      <c r="C20">
        <v>2</v>
      </c>
      <c r="D20" t="s">
        <v>42</v>
      </c>
      <c r="E20">
        <v>2</v>
      </c>
      <c r="F20">
        <v>-99</v>
      </c>
      <c r="G20">
        <v>0</v>
      </c>
      <c r="H20">
        <v>17</v>
      </c>
      <c r="I20">
        <v>-1.7985800000000001</v>
      </c>
      <c r="J20">
        <v>16.881599999999999</v>
      </c>
      <c r="K20" s="1">
        <v>1.7797000000000001</v>
      </c>
      <c r="L20" s="1">
        <v>0.83230999999999999</v>
      </c>
      <c r="M20" s="1">
        <v>3.3492999999999999</v>
      </c>
      <c r="N20" s="1">
        <v>2.8930999999999998E-2</v>
      </c>
      <c r="O20" s="1">
        <v>12.593999999999999</v>
      </c>
      <c r="P20" s="1">
        <v>6.2582999999999997E-19</v>
      </c>
      <c r="Q20" s="1">
        <v>2.7567000000000001E-8</v>
      </c>
      <c r="R20" s="1">
        <v>1.7453E-14</v>
      </c>
      <c r="S20" s="1">
        <v>0</v>
      </c>
      <c r="T20" s="1">
        <v>0</v>
      </c>
      <c r="U20" s="1">
        <v>3.5549000000000002E-3</v>
      </c>
      <c r="V20" s="1">
        <v>2.0599999999999999E-7</v>
      </c>
      <c r="W20" s="1">
        <v>1.0114E-11</v>
      </c>
      <c r="X20" s="1">
        <v>2.0191000000000002E-9</v>
      </c>
      <c r="Y20" s="1">
        <v>2.4367E-29</v>
      </c>
      <c r="Z20" s="1">
        <v>5.9215000000000003E-9</v>
      </c>
      <c r="AA20" s="1">
        <v>4.3478000000000001E-6</v>
      </c>
      <c r="AB20" s="1">
        <v>2.3309999999999998E-6</v>
      </c>
      <c r="AC20" s="1">
        <v>3.9874999999999997E-34</v>
      </c>
      <c r="AD20" s="1">
        <v>3.4602999999999997E-20</v>
      </c>
      <c r="AE20" s="1">
        <v>0</v>
      </c>
      <c r="AF20" s="1">
        <v>4.2243000000000001E-10</v>
      </c>
      <c r="AG20" s="1">
        <v>2.8501999999999999E-26</v>
      </c>
      <c r="AH20" s="1">
        <v>1.5281E-22</v>
      </c>
      <c r="AI20" s="1">
        <v>6.2928999999999993E-33</v>
      </c>
      <c r="AJ20" s="1">
        <v>0</v>
      </c>
      <c r="AK20" s="1">
        <v>8.7047999999999997E-4</v>
      </c>
      <c r="AL20" s="1">
        <v>9.7700999999999999E-7</v>
      </c>
      <c r="AM20" s="1">
        <v>1.8136999999999998E-18</v>
      </c>
      <c r="AN20" s="1">
        <v>2.0599999999999999E-7</v>
      </c>
      <c r="AO20" s="1">
        <v>3.5549000000000002E-3</v>
      </c>
      <c r="AP20" s="1">
        <v>1.8284E-24</v>
      </c>
      <c r="AQ20">
        <v>-4.8589000000000002</v>
      </c>
      <c r="AR20">
        <v>1.2734000000000001</v>
      </c>
      <c r="AS20">
        <v>-2.5769000000000002</v>
      </c>
      <c r="AT20" s="1">
        <f t="shared" si="1"/>
        <v>0.26594410036525329</v>
      </c>
      <c r="AU20" s="1">
        <f t="shared" si="2"/>
        <v>1.2822692103016451</v>
      </c>
      <c r="AW20" s="1">
        <f t="shared" si="3"/>
        <v>2.8437435086205522E+18</v>
      </c>
      <c r="AX20" s="1">
        <f t="shared" si="4"/>
        <v>0.53136476278625389</v>
      </c>
      <c r="AY20" s="1">
        <f t="shared" si="5"/>
        <v>4.9692710814673652E-20</v>
      </c>
      <c r="AZ20" s="1">
        <f t="shared" si="6"/>
        <v>0.20740114340161983</v>
      </c>
      <c r="BA20" s="1">
        <f t="shared" si="7"/>
        <v>881432321.05808187</v>
      </c>
    </row>
    <row r="21" spans="1:53" x14ac:dyDescent="0.25">
      <c r="A21">
        <v>55.33</v>
      </c>
      <c r="B21">
        <f t="shared" si="0"/>
        <v>246.30541871920823</v>
      </c>
      <c r="C21">
        <v>2</v>
      </c>
      <c r="D21" t="s">
        <v>42</v>
      </c>
      <c r="E21">
        <v>2</v>
      </c>
      <c r="F21">
        <v>-99</v>
      </c>
      <c r="G21">
        <v>0</v>
      </c>
      <c r="H21">
        <v>18</v>
      </c>
      <c r="I21">
        <v>-2.3042600000000002</v>
      </c>
      <c r="J21">
        <v>17.526900000000001</v>
      </c>
      <c r="K21" s="1">
        <v>1.9679</v>
      </c>
      <c r="L21" s="1">
        <v>0.92627000000000004</v>
      </c>
      <c r="M21" s="1">
        <v>3.9342000000000001</v>
      </c>
      <c r="N21" s="1">
        <v>3.3982999999999999E-2</v>
      </c>
      <c r="O21" s="1">
        <v>14.79</v>
      </c>
      <c r="P21" s="1">
        <v>8.0009000000000003E-22</v>
      </c>
      <c r="Q21" s="1">
        <v>8.0634000000000003E-10</v>
      </c>
      <c r="R21" s="1">
        <v>1.9506000000000001E-16</v>
      </c>
      <c r="S21" s="1">
        <v>0</v>
      </c>
      <c r="T21" s="1">
        <v>0</v>
      </c>
      <c r="U21" s="1">
        <v>3.9467E-3</v>
      </c>
      <c r="V21" s="1">
        <v>1.078E-7</v>
      </c>
      <c r="W21" s="1">
        <v>4.7759999999999998E-12</v>
      </c>
      <c r="X21" s="1">
        <v>7.8547999999999999E-11</v>
      </c>
      <c r="Y21" s="1">
        <v>1.0218E-32</v>
      </c>
      <c r="Z21" s="1">
        <v>5.1331E-9</v>
      </c>
      <c r="AA21" s="1">
        <v>4.1767000000000002E-6</v>
      </c>
      <c r="AB21" s="1">
        <v>2.7387000000000001E-6</v>
      </c>
      <c r="AC21" s="1">
        <v>2.136E-36</v>
      </c>
      <c r="AD21" s="1">
        <v>1.9268000000000001E-21</v>
      </c>
      <c r="AE21" s="1">
        <v>0</v>
      </c>
      <c r="AF21" s="1">
        <v>8.3776999999999994E-11</v>
      </c>
      <c r="AG21" s="1">
        <v>5.0532000000000002E-29</v>
      </c>
      <c r="AH21" s="1">
        <v>2.5287999999999998E-24</v>
      </c>
      <c r="AI21" s="1">
        <v>2.8810999999999998E-35</v>
      </c>
      <c r="AJ21" s="1">
        <v>0</v>
      </c>
      <c r="AK21" s="1">
        <v>1.0225E-3</v>
      </c>
      <c r="AL21" s="1">
        <v>2.5052E-7</v>
      </c>
      <c r="AM21" s="1">
        <v>1.8260999999999999E-20</v>
      </c>
      <c r="AN21" s="1">
        <v>1.078E-7</v>
      </c>
      <c r="AO21" s="1">
        <v>3.9467E-3</v>
      </c>
      <c r="AP21" s="1">
        <v>1.3289E-27</v>
      </c>
      <c r="AQ21">
        <v>-5.2739000000000003</v>
      </c>
      <c r="AR21">
        <v>1.2424999999999999</v>
      </c>
      <c r="AS21">
        <v>-2.8553000000000002</v>
      </c>
      <c r="AT21" s="1">
        <f t="shared" si="1"/>
        <v>0.26600405679513189</v>
      </c>
      <c r="AU21" s="1">
        <f t="shared" si="2"/>
        <v>1.3593534588500331</v>
      </c>
      <c r="AW21" s="1">
        <f t="shared" si="3"/>
        <v>2.4595982951917908E+21</v>
      </c>
      <c r="AX21" s="1">
        <f t="shared" si="4"/>
        <v>0.50020334502567232</v>
      </c>
      <c r="AY21" s="1">
        <f t="shared" si="5"/>
        <v>5.4096686950642327E-23</v>
      </c>
      <c r="AZ21" s="1">
        <f t="shared" si="6"/>
        <v>0.195684246112238</v>
      </c>
      <c r="BA21" s="1">
        <f t="shared" si="7"/>
        <v>25053470489.127094</v>
      </c>
    </row>
    <row r="22" spans="1:53" x14ac:dyDescent="0.25">
      <c r="A22">
        <v>55.34</v>
      </c>
      <c r="B22">
        <f t="shared" si="0"/>
        <v>257.73195876288878</v>
      </c>
      <c r="C22">
        <v>2</v>
      </c>
      <c r="D22" t="s">
        <v>42</v>
      </c>
      <c r="E22">
        <v>2</v>
      </c>
      <c r="F22">
        <v>-99</v>
      </c>
      <c r="G22">
        <v>0</v>
      </c>
      <c r="H22">
        <v>19</v>
      </c>
      <c r="I22">
        <v>-2.4933999999999998</v>
      </c>
      <c r="J22">
        <v>17.771799999999999</v>
      </c>
      <c r="K22" s="1">
        <v>2.0798000000000001</v>
      </c>
      <c r="L22" s="1">
        <v>0.9788</v>
      </c>
      <c r="M22" s="1">
        <v>4.1772999999999998</v>
      </c>
      <c r="N22" s="1">
        <v>3.6082000000000003E-2</v>
      </c>
      <c r="O22" s="1">
        <v>15.7</v>
      </c>
      <c r="P22" s="1">
        <v>4.3441000000000001E-23</v>
      </c>
      <c r="Q22" s="1">
        <v>1.6379000000000001E-10</v>
      </c>
      <c r="R22" s="1">
        <v>2.7347000000000001E-17</v>
      </c>
      <c r="S22" s="1">
        <v>0</v>
      </c>
      <c r="T22" s="1">
        <v>0</v>
      </c>
      <c r="U22" s="1">
        <v>4.1723999999999997E-3</v>
      </c>
      <c r="V22" s="1">
        <v>8.5689999999999995E-8</v>
      </c>
      <c r="W22" s="1">
        <v>3.8012000000000004E-12</v>
      </c>
      <c r="X22" s="1">
        <v>1.8421000000000002E-11</v>
      </c>
      <c r="Y22" s="1">
        <v>3.5964000000000001E-34</v>
      </c>
      <c r="Z22" s="1">
        <v>5.2491E-9</v>
      </c>
      <c r="AA22" s="1">
        <v>4.2656000000000003E-6</v>
      </c>
      <c r="AB22" s="1">
        <v>2.9081000000000002E-6</v>
      </c>
      <c r="AC22" s="1">
        <v>2.6689999999999999E-37</v>
      </c>
      <c r="AD22" s="1">
        <v>6.0671999999999997E-22</v>
      </c>
      <c r="AE22" s="1">
        <v>0</v>
      </c>
      <c r="AF22" s="1">
        <v>4.1330000000000001E-11</v>
      </c>
      <c r="AG22" s="1">
        <v>3.2522999999999998E-30</v>
      </c>
      <c r="AH22" s="1">
        <v>4.6292000000000003E-25</v>
      </c>
      <c r="AI22" s="1">
        <v>3.2324999999999999E-36</v>
      </c>
      <c r="AJ22" s="1">
        <v>0</v>
      </c>
      <c r="AK22" s="1">
        <v>1.0857E-3</v>
      </c>
      <c r="AL22" s="1">
        <v>1.3423999999999999E-7</v>
      </c>
      <c r="AM22" s="1">
        <v>2.4763999999999999E-21</v>
      </c>
      <c r="AN22" s="1">
        <v>8.5689999999999995E-8</v>
      </c>
      <c r="AO22" s="1">
        <v>4.1723999999999997E-3</v>
      </c>
      <c r="AP22" s="1">
        <v>5.9497999999999999E-29</v>
      </c>
      <c r="AQ22">
        <v>-5.4360999999999997</v>
      </c>
      <c r="AR22">
        <v>1.2233000000000001</v>
      </c>
      <c r="AS22">
        <v>-2.9874999999999998</v>
      </c>
      <c r="AT22" s="1">
        <f t="shared" si="1"/>
        <v>0.2660700636942675</v>
      </c>
      <c r="AU22" s="1">
        <f t="shared" si="2"/>
        <v>1.3657555744458247</v>
      </c>
      <c r="AW22" s="1">
        <f t="shared" si="3"/>
        <v>4.7876430100596213E+22</v>
      </c>
      <c r="AX22" s="1">
        <f t="shared" si="4"/>
        <v>0.49788140665022868</v>
      </c>
      <c r="AY22" s="1">
        <f t="shared" si="5"/>
        <v>2.7669426751592358E-24</v>
      </c>
      <c r="AZ22" s="1">
        <f t="shared" si="6"/>
        <v>0.19481528662420383</v>
      </c>
      <c r="BA22" s="1">
        <f t="shared" si="7"/>
        <v>112903751153.30847</v>
      </c>
    </row>
    <row r="23" spans="1:53" x14ac:dyDescent="0.25">
      <c r="A23">
        <v>55.35</v>
      </c>
      <c r="B23">
        <f t="shared" si="0"/>
        <v>270.27027027027009</v>
      </c>
      <c r="C23">
        <v>2</v>
      </c>
      <c r="D23" t="s">
        <v>42</v>
      </c>
      <c r="E23">
        <v>2</v>
      </c>
      <c r="F23">
        <v>-99</v>
      </c>
      <c r="G23">
        <v>0</v>
      </c>
      <c r="H23">
        <v>20</v>
      </c>
      <c r="I23">
        <v>-2.70241</v>
      </c>
      <c r="J23">
        <v>18.043199999999999</v>
      </c>
      <c r="K23" s="1">
        <v>2.2132999999999998</v>
      </c>
      <c r="L23" s="1">
        <v>1.0409999999999999</v>
      </c>
      <c r="M23" s="1">
        <v>4.4523000000000001</v>
      </c>
      <c r="N23" s="1">
        <v>3.8457999999999999E-2</v>
      </c>
      <c r="O23" s="1">
        <v>16.727</v>
      </c>
      <c r="P23" s="1">
        <v>1.5763999999999999E-24</v>
      </c>
      <c r="Q23" s="1">
        <v>2.6800000000000001E-11</v>
      </c>
      <c r="R23" s="1">
        <v>2.9330000000000001E-18</v>
      </c>
      <c r="S23" s="1">
        <v>0</v>
      </c>
      <c r="T23" s="1">
        <v>0</v>
      </c>
      <c r="U23" s="1">
        <v>4.4406999999999997E-3</v>
      </c>
      <c r="V23" s="1">
        <v>6.6285000000000001E-8</v>
      </c>
      <c r="W23" s="1">
        <v>2.9402999999999999E-12</v>
      </c>
      <c r="X23" s="1">
        <v>3.5170000000000001E-12</v>
      </c>
      <c r="Y23" s="1">
        <v>8.0600000000000004E-36</v>
      </c>
      <c r="Z23" s="1">
        <v>5.3886999999999998E-9</v>
      </c>
      <c r="AA23" s="1">
        <v>4.3792000000000004E-6</v>
      </c>
      <c r="AB23" s="1">
        <v>3.0995999999999999E-6</v>
      </c>
      <c r="AC23" s="1">
        <v>2.6586999999999998E-38</v>
      </c>
      <c r="AD23" s="1">
        <v>1.6838999999999999E-22</v>
      </c>
      <c r="AE23" s="1">
        <v>0</v>
      </c>
      <c r="AF23" s="1">
        <v>1.7562E-11</v>
      </c>
      <c r="AG23" s="1">
        <v>1.3870999999999999E-31</v>
      </c>
      <c r="AH23" s="1">
        <v>6.5373000000000005E-26</v>
      </c>
      <c r="AI23" s="1">
        <v>2.6453999999999998E-37</v>
      </c>
      <c r="AJ23" s="1">
        <v>0</v>
      </c>
      <c r="AK23" s="1">
        <v>1.1571000000000001E-3</v>
      </c>
      <c r="AL23" s="1">
        <v>6.4946000000000005E-8</v>
      </c>
      <c r="AM23" s="1">
        <v>2.5418999999999999E-22</v>
      </c>
      <c r="AN23" s="1">
        <v>6.6285000000000001E-8</v>
      </c>
      <c r="AO23" s="1">
        <v>4.4406999999999997E-3</v>
      </c>
      <c r="AP23" s="1">
        <v>1.7658E-30</v>
      </c>
      <c r="AQ23">
        <v>-5.6176000000000004</v>
      </c>
      <c r="AR23">
        <v>1.1971000000000001</v>
      </c>
      <c r="AS23">
        <v>-3.1490999999999998</v>
      </c>
      <c r="AT23" s="1">
        <f t="shared" si="1"/>
        <v>0.26617444849644289</v>
      </c>
      <c r="AU23" s="1">
        <f t="shared" si="2"/>
        <v>1.3681283225271181</v>
      </c>
      <c r="AW23" s="1">
        <f t="shared" si="3"/>
        <v>1.4040218218726211E+24</v>
      </c>
      <c r="AX23" s="1">
        <f t="shared" si="4"/>
        <v>0.49711385126788393</v>
      </c>
      <c r="AY23" s="1">
        <f t="shared" si="5"/>
        <v>9.4242840915884497E-26</v>
      </c>
      <c r="AZ23" s="1">
        <f t="shared" si="6"/>
        <v>0.19455371554971004</v>
      </c>
      <c r="BA23" s="1">
        <f t="shared" si="7"/>
        <v>629314756894.79895</v>
      </c>
    </row>
    <row r="24" spans="1:53" x14ac:dyDescent="0.25">
      <c r="A24">
        <v>55.36</v>
      </c>
      <c r="B24">
        <f t="shared" si="0"/>
        <v>284.090909090906</v>
      </c>
      <c r="C24">
        <v>2</v>
      </c>
      <c r="D24" t="s">
        <v>42</v>
      </c>
      <c r="E24">
        <v>2</v>
      </c>
      <c r="F24">
        <v>-99</v>
      </c>
      <c r="G24">
        <v>0</v>
      </c>
      <c r="H24">
        <v>21</v>
      </c>
      <c r="I24">
        <v>-2.93736</v>
      </c>
      <c r="J24">
        <v>18.348700000000001</v>
      </c>
      <c r="K24" s="1">
        <v>2.3685</v>
      </c>
      <c r="L24" s="1">
        <v>1.1129</v>
      </c>
      <c r="M24" s="1">
        <v>4.7660999999999998</v>
      </c>
      <c r="N24" s="1">
        <v>4.1168999999999997E-2</v>
      </c>
      <c r="O24" s="1">
        <v>17.896999999999998</v>
      </c>
      <c r="P24" s="1">
        <v>3.5725999999999999E-26</v>
      </c>
      <c r="Q24" s="1">
        <v>3.4407000000000001E-12</v>
      </c>
      <c r="R24" s="1">
        <v>2.3039000000000001E-19</v>
      </c>
      <c r="S24" s="1">
        <v>0</v>
      </c>
      <c r="T24" s="1">
        <v>0</v>
      </c>
      <c r="U24" s="1">
        <v>4.7521999999999998E-3</v>
      </c>
      <c r="V24" s="1">
        <v>4.9323999999999999E-8</v>
      </c>
      <c r="W24" s="1">
        <v>2.1666000000000001E-12</v>
      </c>
      <c r="X24" s="1">
        <v>5.2980000000000002E-13</v>
      </c>
      <c r="Y24" s="1">
        <v>1.0614E-37</v>
      </c>
      <c r="Z24" s="1">
        <v>5.4802000000000002E-9</v>
      </c>
      <c r="AA24" s="1">
        <v>4.4974999999999997E-6</v>
      </c>
      <c r="AB24" s="1">
        <v>3.3179E-6</v>
      </c>
      <c r="AC24" s="1">
        <v>2.0099E-39</v>
      </c>
      <c r="AD24" s="1">
        <v>4.0131000000000002E-23</v>
      </c>
      <c r="AE24" s="1">
        <v>0</v>
      </c>
      <c r="AF24" s="1">
        <v>5.6796999999999997E-12</v>
      </c>
      <c r="AG24" s="1">
        <v>3.327E-33</v>
      </c>
      <c r="AH24" s="1">
        <v>6.1400000000000003E-27</v>
      </c>
      <c r="AI24" s="1">
        <v>1.3377E-38</v>
      </c>
      <c r="AJ24" s="1">
        <v>0</v>
      </c>
      <c r="AK24" s="1">
        <v>1.2386999999999999E-3</v>
      </c>
      <c r="AL24" s="1">
        <v>2.7852E-8</v>
      </c>
      <c r="AM24" s="1">
        <v>1.8708000000000001E-23</v>
      </c>
      <c r="AN24" s="1">
        <v>4.9323999999999999E-8</v>
      </c>
      <c r="AO24" s="1">
        <v>4.7521999999999998E-3</v>
      </c>
      <c r="AP24" s="1">
        <v>3.2342999999999999E-32</v>
      </c>
      <c r="AQ24">
        <v>-5.8236999999999997</v>
      </c>
      <c r="AR24">
        <v>1.1608000000000001</v>
      </c>
      <c r="AS24">
        <v>-3.3508</v>
      </c>
      <c r="AT24" s="1">
        <f t="shared" si="1"/>
        <v>0.26630720232441191</v>
      </c>
      <c r="AU24" s="1">
        <f t="shared" si="2"/>
        <v>1.3690182110645144</v>
      </c>
      <c r="AW24" s="1">
        <f t="shared" si="3"/>
        <v>6.6296254828416286E+25</v>
      </c>
      <c r="AX24" s="1">
        <f t="shared" si="4"/>
        <v>0.49694718952602762</v>
      </c>
      <c r="AY24" s="1">
        <f t="shared" si="5"/>
        <v>1.9962004805274627E-27</v>
      </c>
      <c r="AZ24" s="1">
        <f t="shared" si="6"/>
        <v>0.19452422193663743</v>
      </c>
      <c r="BA24" s="1">
        <f t="shared" si="7"/>
        <v>4470554926387.0146</v>
      </c>
    </row>
    <row r="25" spans="1:53" x14ac:dyDescent="0.25">
      <c r="A25">
        <v>55.37</v>
      </c>
      <c r="B25">
        <f t="shared" si="0"/>
        <v>299.40119760478376</v>
      </c>
      <c r="C25">
        <v>2</v>
      </c>
      <c r="D25" t="s">
        <v>42</v>
      </c>
      <c r="E25">
        <v>2</v>
      </c>
      <c r="F25">
        <v>-99</v>
      </c>
      <c r="G25">
        <v>0</v>
      </c>
      <c r="H25">
        <v>22</v>
      </c>
      <c r="I25">
        <v>-3.20716</v>
      </c>
      <c r="J25">
        <v>18.7</v>
      </c>
      <c r="K25" s="1">
        <v>2.5478000000000001</v>
      </c>
      <c r="L25" s="1">
        <v>1.1954</v>
      </c>
      <c r="M25" s="1">
        <v>5.1276999999999999</v>
      </c>
      <c r="N25" s="1">
        <v>4.4291999999999998E-2</v>
      </c>
      <c r="O25" s="1">
        <v>19.248000000000001</v>
      </c>
      <c r="P25" s="1">
        <v>4.4537999999999996E-28</v>
      </c>
      <c r="Q25" s="1">
        <v>3.269E-13</v>
      </c>
      <c r="R25" s="1">
        <v>1.2198999999999999E-20</v>
      </c>
      <c r="S25" s="1">
        <v>0</v>
      </c>
      <c r="T25" s="1">
        <v>0</v>
      </c>
      <c r="U25" s="1">
        <v>5.1121999999999999E-3</v>
      </c>
      <c r="V25" s="1">
        <v>3.4751999999999999E-8</v>
      </c>
      <c r="W25" s="1">
        <v>1.4843E-12</v>
      </c>
      <c r="X25" s="1">
        <v>5.9169000000000005E-14</v>
      </c>
      <c r="Y25" s="1">
        <v>7.0930000000000002E-40</v>
      </c>
      <c r="Z25" s="1">
        <v>5.4502999999999997E-9</v>
      </c>
      <c r="AA25" s="1">
        <v>4.6E-6</v>
      </c>
      <c r="AB25" s="1">
        <v>3.5692999999999999E-6</v>
      </c>
      <c r="AC25" s="1">
        <v>1.0599E-40</v>
      </c>
      <c r="AD25" s="1">
        <v>7.8437999999999996E-24</v>
      </c>
      <c r="AE25" s="1">
        <v>0</v>
      </c>
      <c r="AF25" s="1">
        <v>1.1599999999999999E-12</v>
      </c>
      <c r="AG25" s="1">
        <v>3.4405000000000003E-35</v>
      </c>
      <c r="AH25" s="1">
        <v>3.0509999999999999E-28</v>
      </c>
      <c r="AI25" s="1">
        <v>3.2385000000000001E-40</v>
      </c>
      <c r="AJ25" s="1">
        <v>0</v>
      </c>
      <c r="AK25" s="1">
        <v>1.3327E-3</v>
      </c>
      <c r="AL25" s="1">
        <v>1.0245E-8</v>
      </c>
      <c r="AM25" s="1">
        <v>8.9332999999999994E-25</v>
      </c>
      <c r="AN25" s="1">
        <v>3.4751999999999999E-8</v>
      </c>
      <c r="AO25" s="1">
        <v>5.1121999999999999E-3</v>
      </c>
      <c r="AP25" s="1">
        <v>3.2067999999999999E-34</v>
      </c>
      <c r="AQ25">
        <v>-6.0625999999999998</v>
      </c>
      <c r="AR25">
        <v>1.1096999999999999</v>
      </c>
      <c r="AS25">
        <v>-3.6099000000000001</v>
      </c>
      <c r="AT25" s="1">
        <f t="shared" si="1"/>
        <v>0.26640170407315045</v>
      </c>
      <c r="AU25" s="1">
        <f t="shared" si="2"/>
        <v>1.3698706988672793</v>
      </c>
      <c r="AW25" s="1">
        <f t="shared" si="3"/>
        <v>5.7205083299654239E+27</v>
      </c>
      <c r="AX25" s="1">
        <f t="shared" si="4"/>
        <v>0.49686994168925641</v>
      </c>
      <c r="AY25" s="1">
        <f t="shared" si="5"/>
        <v>2.3139027431421443E-29</v>
      </c>
      <c r="AZ25" s="1">
        <f t="shared" si="6"/>
        <v>0.19447215295095593</v>
      </c>
      <c r="BA25" s="1">
        <f t="shared" si="7"/>
        <v>43059710321282.781</v>
      </c>
    </row>
    <row r="26" spans="1:53" x14ac:dyDescent="0.25">
      <c r="A26">
        <v>55.38</v>
      </c>
      <c r="B26">
        <f t="shared" si="0"/>
        <v>316.45569620253343</v>
      </c>
      <c r="C26">
        <v>2</v>
      </c>
      <c r="D26" t="s">
        <v>42</v>
      </c>
      <c r="E26">
        <v>2</v>
      </c>
      <c r="F26">
        <v>-99</v>
      </c>
      <c r="G26">
        <v>0</v>
      </c>
      <c r="H26">
        <v>23</v>
      </c>
      <c r="I26">
        <v>-3.5228100000000002</v>
      </c>
      <c r="J26">
        <v>19.111799999999999</v>
      </c>
      <c r="K26" s="1">
        <v>2.7538</v>
      </c>
      <c r="L26" s="1">
        <v>1.2864</v>
      </c>
      <c r="M26" s="1">
        <v>5.5498000000000003</v>
      </c>
      <c r="N26" s="1">
        <v>4.7938000000000001E-2</v>
      </c>
      <c r="O26" s="1">
        <v>20.83</v>
      </c>
      <c r="P26" s="1">
        <v>2.6405999999999999E-30</v>
      </c>
      <c r="Q26" s="1">
        <v>2.1571E-14</v>
      </c>
      <c r="R26" s="1">
        <v>3.96E-22</v>
      </c>
      <c r="S26" s="1">
        <v>0</v>
      </c>
      <c r="T26" s="1">
        <v>0</v>
      </c>
      <c r="U26" s="1">
        <v>5.5263999999999999E-3</v>
      </c>
      <c r="V26" s="1">
        <v>2.2720000000000001E-8</v>
      </c>
      <c r="W26" s="1">
        <v>9.146800000000001E-13</v>
      </c>
      <c r="X26" s="1">
        <v>4.5609999999999998E-15</v>
      </c>
      <c r="Y26" s="1">
        <v>0</v>
      </c>
      <c r="Z26" s="1">
        <v>5.1955000000000001E-9</v>
      </c>
      <c r="AA26" s="1">
        <v>4.6520999999999999E-6</v>
      </c>
      <c r="AB26" s="1">
        <v>3.8622000000000001E-6</v>
      </c>
      <c r="AC26" s="1">
        <v>0</v>
      </c>
      <c r="AD26" s="1">
        <v>1.1901999999999999E-24</v>
      </c>
      <c r="AE26" s="1">
        <v>0</v>
      </c>
      <c r="AF26" s="1">
        <v>1.4362999999999999E-13</v>
      </c>
      <c r="AG26" s="1">
        <v>1.3485999999999999E-37</v>
      </c>
      <c r="AH26" s="1">
        <v>7.3014999999999999E-30</v>
      </c>
      <c r="AI26" s="1">
        <v>0</v>
      </c>
      <c r="AJ26" s="1">
        <v>0</v>
      </c>
      <c r="AK26" s="1">
        <v>1.4423999999999999E-3</v>
      </c>
      <c r="AL26" s="1">
        <v>3.1045999999999998E-9</v>
      </c>
      <c r="AM26" s="1">
        <v>2.4461000000000001E-26</v>
      </c>
      <c r="AN26" s="1">
        <v>2.2720000000000001E-8</v>
      </c>
      <c r="AO26" s="1">
        <v>5.5263999999999999E-3</v>
      </c>
      <c r="AP26" s="1">
        <v>1.4799E-36</v>
      </c>
      <c r="AQ26">
        <v>-6.3445</v>
      </c>
      <c r="AR26">
        <v>1.0358000000000001</v>
      </c>
      <c r="AS26">
        <v>-3.9575999999999998</v>
      </c>
      <c r="AT26" s="1">
        <f t="shared" si="1"/>
        <v>0.2664330292846856</v>
      </c>
      <c r="AU26" s="1">
        <f t="shared" si="2"/>
        <v>1.3736448690658878</v>
      </c>
      <c r="AW26" s="1">
        <f t="shared" si="3"/>
        <v>1.0428690449140347E+30</v>
      </c>
      <c r="AX26" s="1">
        <f t="shared" si="4"/>
        <v>0.49619806119139426</v>
      </c>
      <c r="AY26" s="1">
        <f t="shared" si="5"/>
        <v>1.2676908305328853E-31</v>
      </c>
      <c r="AZ26" s="1">
        <f t="shared" si="6"/>
        <v>0.19396063370139227</v>
      </c>
      <c r="BA26" s="1">
        <f t="shared" si="7"/>
        <v>603771102828326.88</v>
      </c>
    </row>
    <row r="27" spans="1:53" x14ac:dyDescent="0.25">
      <c r="A27">
        <v>55.39</v>
      </c>
      <c r="B27">
        <f t="shared" si="0"/>
        <v>335.57046979865567</v>
      </c>
      <c r="C27">
        <v>2</v>
      </c>
      <c r="D27" t="s">
        <v>42</v>
      </c>
      <c r="E27">
        <v>2</v>
      </c>
      <c r="F27">
        <v>-99</v>
      </c>
      <c r="G27">
        <v>0</v>
      </c>
      <c r="H27">
        <v>24</v>
      </c>
      <c r="I27">
        <v>-3.90415</v>
      </c>
      <c r="J27">
        <v>19.610199999999999</v>
      </c>
      <c r="K27" s="1">
        <v>2.9710999999999999</v>
      </c>
      <c r="L27" s="1">
        <v>1.3539000000000001</v>
      </c>
      <c r="M27" s="1">
        <v>6.0552999999999999</v>
      </c>
      <c r="N27" s="1">
        <v>5.2304999999999997E-2</v>
      </c>
      <c r="O27" s="1">
        <v>22.728000000000002</v>
      </c>
      <c r="P27" s="1">
        <v>6.8944999999999999E-33</v>
      </c>
      <c r="Q27" s="1">
        <v>9.9422000000000001E-16</v>
      </c>
      <c r="R27" s="1">
        <v>7.5059999999999997E-24</v>
      </c>
      <c r="S27" s="1">
        <v>0</v>
      </c>
      <c r="T27" s="1">
        <v>0</v>
      </c>
      <c r="U27" s="1">
        <v>5.9706999999999998E-3</v>
      </c>
      <c r="V27" s="1">
        <v>1.3205999999999999E-8</v>
      </c>
      <c r="W27" s="1">
        <v>4.6524000000000005E-13</v>
      </c>
      <c r="X27" s="1">
        <v>2.3503E-16</v>
      </c>
      <c r="Y27" s="1">
        <v>0</v>
      </c>
      <c r="Z27" s="1">
        <v>4.4049E-9</v>
      </c>
      <c r="AA27" s="1">
        <v>4.5071999999999998E-6</v>
      </c>
      <c r="AB27" s="1">
        <v>4.2123999999999997E-6</v>
      </c>
      <c r="AC27" s="1">
        <v>0</v>
      </c>
      <c r="AD27" s="1">
        <v>1.3053999999999999E-25</v>
      </c>
      <c r="AE27" s="1">
        <v>0</v>
      </c>
      <c r="AF27" s="1">
        <v>1.1093999999999999E-14</v>
      </c>
      <c r="AG27" s="1">
        <v>1.9896999999999998E-40</v>
      </c>
      <c r="AH27" s="1">
        <v>7.9826E-32</v>
      </c>
      <c r="AI27" s="1">
        <v>0</v>
      </c>
      <c r="AJ27" s="1">
        <v>0</v>
      </c>
      <c r="AK27" s="1">
        <v>1.5738E-3</v>
      </c>
      <c r="AL27" s="1">
        <v>7.4935999999999998E-10</v>
      </c>
      <c r="AM27" s="1">
        <v>3.4872E-28</v>
      </c>
      <c r="AN27" s="1">
        <v>1.3205999999999999E-8</v>
      </c>
      <c r="AO27" s="1">
        <v>5.9706999999999998E-3</v>
      </c>
      <c r="AP27" s="1">
        <v>2.8886999999999999E-39</v>
      </c>
      <c r="AQ27">
        <v>-6.6863000000000001</v>
      </c>
      <c r="AR27">
        <v>0.92190000000000005</v>
      </c>
      <c r="AS27">
        <v>-4.4691999999999998</v>
      </c>
      <c r="AT27" s="1">
        <f t="shared" si="1"/>
        <v>0.26642467441041884</v>
      </c>
      <c r="AU27" s="1">
        <f t="shared" si="2"/>
        <v>1.4000693641618496</v>
      </c>
      <c r="AW27" s="1">
        <f t="shared" si="3"/>
        <v>4.3093770396693016E+32</v>
      </c>
      <c r="AX27" s="1">
        <f t="shared" si="4"/>
        <v>0.49066107377008572</v>
      </c>
      <c r="AY27" s="1">
        <f t="shared" si="5"/>
        <v>3.0334829285462864E-34</v>
      </c>
      <c r="AZ27" s="1">
        <f t="shared" si="6"/>
        <v>0.19029391059486095</v>
      </c>
      <c r="BA27" s="1">
        <f t="shared" si="7"/>
        <v>1.2641364932136322E+16</v>
      </c>
    </row>
    <row r="28" spans="1:53" x14ac:dyDescent="0.25">
      <c r="A28">
        <v>55.4</v>
      </c>
      <c r="B28">
        <f t="shared" si="0"/>
        <v>357.14285714285029</v>
      </c>
      <c r="C28">
        <v>2</v>
      </c>
      <c r="D28" t="s">
        <v>42</v>
      </c>
      <c r="E28">
        <v>2</v>
      </c>
      <c r="F28">
        <v>-99</v>
      </c>
      <c r="G28">
        <v>0</v>
      </c>
      <c r="H28">
        <v>25</v>
      </c>
      <c r="I28">
        <v>-4.3998699999999999</v>
      </c>
      <c r="J28">
        <v>20.263100000000001</v>
      </c>
      <c r="K28" s="1">
        <v>3.0834000000000001</v>
      </c>
      <c r="L28" s="1">
        <v>1.23</v>
      </c>
      <c r="M28" s="1">
        <v>6.7085999999999997</v>
      </c>
      <c r="N28" s="1">
        <v>5.7948E-2</v>
      </c>
      <c r="O28" s="1">
        <v>25.18</v>
      </c>
      <c r="P28" s="1">
        <v>9.7476999999999993E-36</v>
      </c>
      <c r="Q28" s="1">
        <v>4.1534000000000001E-17</v>
      </c>
      <c r="R28" s="1">
        <v>9.5646000000000005E-26</v>
      </c>
      <c r="S28" s="1">
        <v>0</v>
      </c>
      <c r="T28" s="1">
        <v>0</v>
      </c>
      <c r="U28" s="1">
        <v>6.2449999999999997E-3</v>
      </c>
      <c r="V28" s="1">
        <v>6.0926999999999999E-9</v>
      </c>
      <c r="W28" s="1">
        <v>1.5195E-13</v>
      </c>
      <c r="X28" s="1">
        <v>9.2673E-18</v>
      </c>
      <c r="Y28" s="1">
        <v>0</v>
      </c>
      <c r="Z28" s="1">
        <v>2.5737999999999999E-9</v>
      </c>
      <c r="AA28" s="1">
        <v>3.7203000000000002E-6</v>
      </c>
      <c r="AB28" s="1">
        <v>4.6635000000000003E-6</v>
      </c>
      <c r="AC28" s="1">
        <v>0</v>
      </c>
      <c r="AD28" s="1">
        <v>8.9087999999999993E-27</v>
      </c>
      <c r="AE28" s="1">
        <v>0</v>
      </c>
      <c r="AF28" s="1">
        <v>4.7814000000000001E-16</v>
      </c>
      <c r="AG28" s="1">
        <v>0</v>
      </c>
      <c r="AH28" s="1">
        <v>2.8910000000000002E-34</v>
      </c>
      <c r="AI28" s="1">
        <v>0</v>
      </c>
      <c r="AJ28" s="1">
        <v>0</v>
      </c>
      <c r="AK28" s="1">
        <v>1.7435E-3</v>
      </c>
      <c r="AL28" s="1">
        <v>1.4476E-10</v>
      </c>
      <c r="AM28" s="1">
        <v>2.7462E-30</v>
      </c>
      <c r="AN28" s="1">
        <v>6.0926999999999999E-9</v>
      </c>
      <c r="AO28" s="1">
        <v>6.2449999999999997E-3</v>
      </c>
      <c r="AP28" s="1">
        <v>0</v>
      </c>
      <c r="AQ28">
        <v>-7.1249000000000002</v>
      </c>
      <c r="AR28">
        <v>0.70379999999999998</v>
      </c>
      <c r="AS28">
        <v>-5.4379999999999997</v>
      </c>
      <c r="AT28" s="1">
        <f t="shared" si="1"/>
        <v>0.26642573471008735</v>
      </c>
      <c r="AU28" s="1">
        <f t="shared" si="2"/>
        <v>1.5552928084573654</v>
      </c>
      <c r="AW28" s="1">
        <f t="shared" si="3"/>
        <v>3.1632077310545054E+35</v>
      </c>
      <c r="AX28" s="1">
        <f t="shared" si="4"/>
        <v>0.45961899651193994</v>
      </c>
      <c r="AY28" s="1">
        <f t="shared" si="5"/>
        <v>3.8712073073868149E-37</v>
      </c>
      <c r="AZ28" s="1">
        <f t="shared" si="6"/>
        <v>0.17130262112787925</v>
      </c>
      <c r="BA28" s="1">
        <f t="shared" si="7"/>
        <v>3.3271826745654074E+17</v>
      </c>
    </row>
    <row r="29" spans="1:53" x14ac:dyDescent="0.25">
      <c r="A29">
        <v>55.41</v>
      </c>
      <c r="B29">
        <f t="shared" si="0"/>
        <v>381.67938931296402</v>
      </c>
      <c r="C29">
        <v>2</v>
      </c>
      <c r="D29" t="s">
        <v>42</v>
      </c>
      <c r="E29">
        <v>2</v>
      </c>
      <c r="F29">
        <v>-99</v>
      </c>
      <c r="G29">
        <v>0</v>
      </c>
      <c r="H29">
        <v>26</v>
      </c>
      <c r="I29">
        <v>-5.0114999999999998</v>
      </c>
      <c r="J29">
        <v>21.1328</v>
      </c>
      <c r="K29">
        <v>2.8858999999999999</v>
      </c>
      <c r="L29">
        <v>0.81313000000000002</v>
      </c>
      <c r="M29">
        <v>7.6082000000000001</v>
      </c>
      <c r="N29">
        <v>6.5717999999999999E-2</v>
      </c>
      <c r="O29">
        <v>28.556000000000001</v>
      </c>
      <c r="P29">
        <v>6.9586999999999995E-39</v>
      </c>
      <c r="Q29">
        <v>1.5471E-18</v>
      </c>
      <c r="R29">
        <v>7.9662000000000004E-28</v>
      </c>
      <c r="S29">
        <v>0</v>
      </c>
      <c r="T29">
        <v>0</v>
      </c>
      <c r="U29">
        <v>5.9833000000000004E-3</v>
      </c>
      <c r="V29">
        <v>2.2495000000000001E-9</v>
      </c>
      <c r="W29">
        <v>3.2365999999999999E-14</v>
      </c>
      <c r="X29">
        <v>2.8152000000000001E-19</v>
      </c>
      <c r="Y29">
        <v>0</v>
      </c>
      <c r="Z29">
        <v>1.0253E-9</v>
      </c>
      <c r="AA29">
        <v>2.5689000000000001E-6</v>
      </c>
      <c r="AB29">
        <v>5.2788000000000002E-6</v>
      </c>
      <c r="AC29">
        <v>0</v>
      </c>
      <c r="AD29">
        <v>2.5788999999999998E-28</v>
      </c>
      <c r="AE29">
        <v>0</v>
      </c>
      <c r="AF29">
        <v>9.4279000000000005E-18</v>
      </c>
      <c r="AG29">
        <v>0</v>
      </c>
      <c r="AH29">
        <v>1.5352E-37</v>
      </c>
      <c r="AI29">
        <v>0</v>
      </c>
      <c r="AJ29">
        <v>0</v>
      </c>
      <c r="AK29">
        <v>1.9773E-3</v>
      </c>
      <c r="AL29">
        <v>2.1086999999999999E-11</v>
      </c>
      <c r="AM29">
        <v>1.0364999999999999E-32</v>
      </c>
      <c r="AN29">
        <v>2.2495000000000001E-9</v>
      </c>
      <c r="AO29">
        <v>5.9833000000000004E-3</v>
      </c>
      <c r="AP29">
        <v>0</v>
      </c>
      <c r="AQ29">
        <v>-7.6529999999999996</v>
      </c>
      <c r="AR29">
        <v>7.0099999999999996E-2</v>
      </c>
      <c r="AS29">
        <v>-8.0235000000000003</v>
      </c>
      <c r="AT29" s="1">
        <f t="shared" si="1"/>
        <v>0.26643087267124249</v>
      </c>
      <c r="AU29" s="1">
        <f t="shared" si="2"/>
        <v>2.0568094878927718</v>
      </c>
      <c r="AW29" s="1">
        <f t="shared" si="3"/>
        <v>4.147182663428514E+38</v>
      </c>
      <c r="AX29" s="1">
        <f t="shared" si="4"/>
        <v>0.37931442391104331</v>
      </c>
      <c r="AY29" s="1">
        <f t="shared" si="5"/>
        <v>2.4368609048886395E-40</v>
      </c>
      <c r="AZ29" s="1">
        <f t="shared" si="6"/>
        <v>0.12953599943969743</v>
      </c>
      <c r="BA29" s="1">
        <f t="shared" si="7"/>
        <v>1.0251136686558681E+19</v>
      </c>
    </row>
  </sheetData>
  <phoneticPr fontId="18" type="noConversion"/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279531-9677-42A8-A671-4C017FCF77B9}">
  <dimension ref="A1:BA25"/>
  <sheetViews>
    <sheetView topLeftCell="B1" zoomScale="85" zoomScaleNormal="85" workbookViewId="0">
      <selection activeCell="R3" sqref="R3:R25"/>
    </sheetView>
  </sheetViews>
  <sheetFormatPr defaultRowHeight="13.8" x14ac:dyDescent="0.25"/>
  <cols>
    <col min="13" max="13" width="8.88671875" customWidth="1"/>
    <col min="15" max="15" width="8.88671875" customWidth="1"/>
    <col min="19" max="19" width="8.88671875" customWidth="1"/>
    <col min="20" max="20" width="9.5546875" customWidth="1"/>
    <col min="49" max="50" width="10.21875" bestFit="1" customWidth="1"/>
    <col min="53" max="53" width="9.77734375" bestFit="1" customWidth="1"/>
  </cols>
  <sheetData>
    <row r="1" spans="1:53" x14ac:dyDescent="0.25">
      <c r="A1" t="s">
        <v>43</v>
      </c>
      <c r="B1" t="s">
        <v>44</v>
      </c>
      <c r="C1" t="s">
        <v>0</v>
      </c>
      <c r="D1" t="s">
        <v>1</v>
      </c>
      <c r="E1" t="s">
        <v>2</v>
      </c>
      <c r="F1" t="s">
        <v>3</v>
      </c>
      <c r="G1" t="s">
        <v>4</v>
      </c>
      <c r="H1" t="s">
        <v>5</v>
      </c>
      <c r="I1" t="s">
        <v>6</v>
      </c>
      <c r="J1" t="s">
        <v>7</v>
      </c>
      <c r="K1" t="s">
        <v>8</v>
      </c>
      <c r="L1" t="s">
        <v>9</v>
      </c>
      <c r="M1" t="s">
        <v>10</v>
      </c>
      <c r="N1" t="s">
        <v>11</v>
      </c>
      <c r="O1" t="s">
        <v>12</v>
      </c>
      <c r="P1" t="s">
        <v>13</v>
      </c>
      <c r="Q1" t="s">
        <v>14</v>
      </c>
      <c r="R1" t="s">
        <v>15</v>
      </c>
      <c r="S1" t="s">
        <v>16</v>
      </c>
      <c r="T1" t="s">
        <v>17</v>
      </c>
      <c r="U1" t="s">
        <v>18</v>
      </c>
      <c r="V1" t="s">
        <v>19</v>
      </c>
      <c r="W1" t="s">
        <v>20</v>
      </c>
      <c r="X1" t="s">
        <v>21</v>
      </c>
      <c r="Y1" t="s">
        <v>22</v>
      </c>
      <c r="Z1" t="s">
        <v>23</v>
      </c>
      <c r="AA1" t="s">
        <v>24</v>
      </c>
      <c r="AB1" t="s">
        <v>25</v>
      </c>
      <c r="AC1" t="s">
        <v>26</v>
      </c>
      <c r="AD1" t="s">
        <v>27</v>
      </c>
      <c r="AE1" t="s">
        <v>28</v>
      </c>
      <c r="AF1" t="s">
        <v>29</v>
      </c>
      <c r="AG1" t="s">
        <v>30</v>
      </c>
      <c r="AH1" t="s">
        <v>31</v>
      </c>
      <c r="AI1" t="s">
        <v>32</v>
      </c>
      <c r="AJ1" t="s">
        <v>33</v>
      </c>
      <c r="AK1" t="s">
        <v>34</v>
      </c>
      <c r="AL1" t="s">
        <v>35</v>
      </c>
      <c r="AM1" t="s">
        <v>36</v>
      </c>
      <c r="AN1" t="s">
        <v>19</v>
      </c>
      <c r="AO1" t="s">
        <v>18</v>
      </c>
      <c r="AP1" t="s">
        <v>37</v>
      </c>
      <c r="AQ1" t="s">
        <v>38</v>
      </c>
      <c r="AR1" t="s">
        <v>39</v>
      </c>
      <c r="AS1" t="s">
        <v>40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</row>
    <row r="2" spans="1:53" x14ac:dyDescent="0.25">
      <c r="C2">
        <v>1</v>
      </c>
      <c r="D2" t="s">
        <v>41</v>
      </c>
      <c r="E2">
        <v>1</v>
      </c>
      <c r="F2">
        <v>-99</v>
      </c>
      <c r="G2">
        <v>-99</v>
      </c>
      <c r="H2">
        <v>-99</v>
      </c>
      <c r="I2">
        <v>7.1</v>
      </c>
      <c r="J2">
        <v>4</v>
      </c>
      <c r="K2" s="1">
        <v>1.2222E-2</v>
      </c>
      <c r="L2" s="1">
        <v>5.5932999999999998E-3</v>
      </c>
      <c r="M2" s="1">
        <v>1.2141000000000001E-2</v>
      </c>
      <c r="N2" s="1">
        <v>1.0492000000000001E-4</v>
      </c>
      <c r="O2" s="1">
        <v>4.5797999999999998E-2</v>
      </c>
      <c r="P2" s="1">
        <v>8.0413000000000001E-4</v>
      </c>
      <c r="Q2" s="1">
        <v>0</v>
      </c>
      <c r="R2" s="1">
        <v>8.4400000000000005E-5</v>
      </c>
      <c r="S2" s="1">
        <v>0</v>
      </c>
      <c r="T2" s="1">
        <v>0</v>
      </c>
      <c r="U2" s="1">
        <v>2.5854E-5</v>
      </c>
      <c r="V2" s="1">
        <v>1.9005000000000001E-7</v>
      </c>
      <c r="W2" s="1">
        <v>2.3327999999999999E-8</v>
      </c>
      <c r="X2" s="1">
        <v>2.5574999999999999E-3</v>
      </c>
      <c r="Y2" s="1">
        <v>2.7808999999999999E-6</v>
      </c>
      <c r="Z2" s="1">
        <v>5.6902000000000002E-8</v>
      </c>
      <c r="AA2" s="1">
        <v>1.6711E-8</v>
      </c>
      <c r="AB2" s="1">
        <v>7.4731999999999994E-9</v>
      </c>
      <c r="AC2" s="1">
        <v>3.7705E-7</v>
      </c>
      <c r="AD2" s="1">
        <v>8.0468000000000003E-8</v>
      </c>
      <c r="AE2" s="1">
        <v>1.3224E-8</v>
      </c>
      <c r="AF2" s="1">
        <v>1.2830000000000001E-5</v>
      </c>
      <c r="AG2" s="1">
        <v>3.0468E-7</v>
      </c>
      <c r="AH2" s="1">
        <v>1.5021000000000001E-5</v>
      </c>
      <c r="AI2" s="1">
        <v>1.1472E-6</v>
      </c>
      <c r="AJ2" s="1">
        <v>2.4071999999999999E-8</v>
      </c>
      <c r="AK2" s="1">
        <v>3.1597E-6</v>
      </c>
      <c r="AL2" s="1">
        <v>3.9989000000000002E-8</v>
      </c>
      <c r="AM2" s="1">
        <v>4.1424000000000001E-8</v>
      </c>
      <c r="AN2" s="1">
        <v>1.9005000000000001E-7</v>
      </c>
      <c r="AO2" s="1">
        <v>2.5854E-5</v>
      </c>
      <c r="AP2" s="1">
        <v>2.4822000000000001E-6</v>
      </c>
      <c r="AQ2">
        <v>0.24229999999999999</v>
      </c>
      <c r="AR2">
        <v>-1.1538999999999999</v>
      </c>
      <c r="AS2">
        <v>-3.9636</v>
      </c>
    </row>
    <row r="3" spans="1:53" x14ac:dyDescent="0.25">
      <c r="A3">
        <v>0</v>
      </c>
      <c r="B3">
        <f>(1000/18)/((1000/18)-A3)</f>
        <v>1</v>
      </c>
      <c r="C3">
        <v>1</v>
      </c>
      <c r="D3" t="s">
        <v>42</v>
      </c>
      <c r="E3">
        <v>1</v>
      </c>
      <c r="F3">
        <v>-99</v>
      </c>
      <c r="G3">
        <v>0</v>
      </c>
      <c r="H3">
        <v>1</v>
      </c>
      <c r="I3">
        <v>6.5751999999999997</v>
      </c>
      <c r="J3">
        <v>8.3872499999999999</v>
      </c>
      <c r="K3" s="1">
        <v>1.3167E-2</v>
      </c>
      <c r="L3" s="1">
        <v>5.5529999999999998E-3</v>
      </c>
      <c r="M3" s="1">
        <v>1.2133E-2</v>
      </c>
      <c r="N3" s="1">
        <v>1.0493999999999999E-4</v>
      </c>
      <c r="O3" s="1">
        <v>4.5801000000000001E-2</v>
      </c>
      <c r="P3" s="1">
        <v>7.9547999999999999E-4</v>
      </c>
      <c r="Q3" s="1">
        <v>2.1894999999999999E-17</v>
      </c>
      <c r="R3" s="1">
        <v>7.7680000000000002E-5</v>
      </c>
      <c r="S3" s="1">
        <v>0</v>
      </c>
      <c r="T3" s="1">
        <v>0</v>
      </c>
      <c r="U3" s="1">
        <v>2.5579E-5</v>
      </c>
      <c r="V3" s="1">
        <v>8.9420000000000003E-8</v>
      </c>
      <c r="W3" s="1">
        <v>3.3429000000000001E-9</v>
      </c>
      <c r="X3" s="1">
        <v>4.6197E-3</v>
      </c>
      <c r="Y3" s="1">
        <v>1.5141E-6</v>
      </c>
      <c r="Z3" s="1">
        <v>3.7481000000000003E-8</v>
      </c>
      <c r="AA3" s="1">
        <v>3.6142E-8</v>
      </c>
      <c r="AB3" s="1">
        <v>7.2101999999999998E-9</v>
      </c>
      <c r="AC3" s="1">
        <v>2.685E-7</v>
      </c>
      <c r="AD3" s="1">
        <v>1.9565000000000001E-7</v>
      </c>
      <c r="AE3" s="1">
        <v>2.7940000000000001E-9</v>
      </c>
      <c r="AF3" s="1">
        <v>1.1565E-8</v>
      </c>
      <c r="AG3" s="1">
        <v>2.6151999999999999E-10</v>
      </c>
      <c r="AH3" s="1">
        <v>2.8789000000000002E-5</v>
      </c>
      <c r="AI3" s="1">
        <v>6.5466000000000001E-7</v>
      </c>
      <c r="AJ3" s="1">
        <v>4.1149000000000003E-9</v>
      </c>
      <c r="AK3" s="1">
        <v>3.1599999999999998E-6</v>
      </c>
      <c r="AL3" s="1">
        <v>3.9612999999999999E-8</v>
      </c>
      <c r="AM3" s="1">
        <v>3.8368999999999998E-8</v>
      </c>
      <c r="AN3" s="1">
        <v>8.9420000000000003E-8</v>
      </c>
      <c r="AO3" s="1">
        <v>2.5579E-5</v>
      </c>
      <c r="AP3" s="1">
        <v>2.4729000000000001E-6</v>
      </c>
      <c r="AQ3">
        <v>0</v>
      </c>
      <c r="AR3">
        <v>-1.1369</v>
      </c>
      <c r="AS3">
        <v>-3.9823</v>
      </c>
      <c r="AT3" s="1">
        <f>M3/O3</f>
        <v>0.26490687976245059</v>
      </c>
      <c r="AU3" s="1">
        <f>M3/(K3+L3)</f>
        <v>0.6481303418803418</v>
      </c>
      <c r="AW3" s="1">
        <f>K3/P3</f>
        <v>16.552270327349525</v>
      </c>
      <c r="AX3" s="1">
        <f>K3/M3</f>
        <v>1.085222121486854</v>
      </c>
      <c r="AY3" s="1">
        <f>P3/O3</f>
        <v>1.736817973406694E-2</v>
      </c>
      <c r="AZ3" s="1">
        <f>(L3+K3)/O3</f>
        <v>0.40872470033405384</v>
      </c>
      <c r="BA3" s="1">
        <f>K3/(P3+X3)</f>
        <v>2.4314981219460847</v>
      </c>
    </row>
    <row r="4" spans="1:53" x14ac:dyDescent="0.25">
      <c r="A4">
        <v>5.55</v>
      </c>
      <c r="B4">
        <f t="shared" ref="B4:B25" si="0">(1000/18)/((1000/18)-A4)</f>
        <v>1.1109876680368846</v>
      </c>
      <c r="C4">
        <v>2</v>
      </c>
      <c r="D4" t="s">
        <v>42</v>
      </c>
      <c r="E4">
        <v>2</v>
      </c>
      <c r="F4">
        <v>-99</v>
      </c>
      <c r="G4">
        <v>0</v>
      </c>
      <c r="H4">
        <v>1</v>
      </c>
      <c r="I4">
        <v>6.5682600000000004</v>
      </c>
      <c r="J4">
        <v>8.3945000000000007</v>
      </c>
      <c r="K4" s="1">
        <v>1.4586999999999999E-2</v>
      </c>
      <c r="L4" s="1">
        <v>6.1577000000000003E-3</v>
      </c>
      <c r="M4" s="1">
        <v>1.3478E-2</v>
      </c>
      <c r="N4" s="1">
        <v>1.1658E-4</v>
      </c>
      <c r="O4" s="1">
        <v>5.0888999999999997E-2</v>
      </c>
      <c r="P4" s="1">
        <v>8.6777999999999996E-4</v>
      </c>
      <c r="Q4" s="1">
        <v>2.5032999999999999E-17</v>
      </c>
      <c r="R4" s="1">
        <v>8.6173000000000003E-5</v>
      </c>
      <c r="S4" s="1">
        <v>0</v>
      </c>
      <c r="T4" s="1">
        <v>0</v>
      </c>
      <c r="U4" s="1">
        <v>2.8348999999999999E-5</v>
      </c>
      <c r="V4" s="1">
        <v>9.9371999999999998E-8</v>
      </c>
      <c r="W4" s="1">
        <v>3.8419000000000001E-9</v>
      </c>
      <c r="X4" s="1">
        <v>5.0902999999999999E-3</v>
      </c>
      <c r="Y4" s="1">
        <v>1.6791999999999999E-6</v>
      </c>
      <c r="Z4" s="1">
        <v>4.2331999999999998E-8</v>
      </c>
      <c r="AA4" s="1">
        <v>3.9471000000000003E-8</v>
      </c>
      <c r="AB4" s="1">
        <v>7.9658999999999996E-9</v>
      </c>
      <c r="AC4" s="1">
        <v>2.8998000000000001E-7</v>
      </c>
      <c r="AD4" s="1">
        <v>2.2564E-7</v>
      </c>
      <c r="AE4" s="1">
        <v>2.9206E-9</v>
      </c>
      <c r="AF4" s="1">
        <v>1.3846E-8</v>
      </c>
      <c r="AG4" s="1">
        <v>3.1027E-10</v>
      </c>
      <c r="AH4" s="1">
        <v>3.2004000000000001E-5</v>
      </c>
      <c r="AI4" s="1">
        <v>7.1075999999999999E-7</v>
      </c>
      <c r="AJ4" s="1">
        <v>4.4292000000000004E-9</v>
      </c>
      <c r="AK4" s="1">
        <v>3.5107999999999999E-6</v>
      </c>
      <c r="AL4" s="1">
        <v>4.3953999999999998E-8</v>
      </c>
      <c r="AM4" s="1">
        <v>4.1839000000000002E-8</v>
      </c>
      <c r="AN4" s="1">
        <v>9.9371999999999998E-8</v>
      </c>
      <c r="AO4" s="1">
        <v>2.8348999999999999E-5</v>
      </c>
      <c r="AP4" s="1">
        <v>2.7225000000000002E-6</v>
      </c>
      <c r="AQ4">
        <v>6.3399999999999998E-2</v>
      </c>
      <c r="AR4">
        <v>-1.0808</v>
      </c>
      <c r="AS4">
        <v>-3.9260999999999999</v>
      </c>
      <c r="AT4" s="1">
        <f t="shared" ref="AT4:AT25" si="1">M4/O4</f>
        <v>0.26485095010709586</v>
      </c>
      <c r="AU4" s="1">
        <f t="shared" ref="AU4:AU25" si="2">M4/(K4+L4)</f>
        <v>0.64970811821814733</v>
      </c>
      <c r="AW4" s="1">
        <f t="shared" ref="AW4:AW25" si="3">K4/P4</f>
        <v>16.809560026734886</v>
      </c>
      <c r="AX4" s="1">
        <f t="shared" ref="AX4:AX25" si="4">K4/M4</f>
        <v>1.08228223772073</v>
      </c>
      <c r="AY4" s="1">
        <f t="shared" ref="AY4:AY25" si="5">P4/O4</f>
        <v>1.7052408182514887E-2</v>
      </c>
      <c r="AZ4" s="1">
        <f t="shared" ref="AZ4:AZ25" si="6">(L4+K4)/O4</f>
        <v>0.40764605317455638</v>
      </c>
      <c r="BA4" s="1">
        <f t="shared" ref="BA4:BA25" si="7">K4/(P4+X4)</f>
        <v>2.4482719265266661</v>
      </c>
    </row>
    <row r="5" spans="1:53" x14ac:dyDescent="0.25">
      <c r="A5">
        <v>11.11</v>
      </c>
      <c r="B5">
        <f t="shared" si="0"/>
        <v>1.2499687507812305</v>
      </c>
      <c r="C5">
        <v>2</v>
      </c>
      <c r="D5" t="s">
        <v>42</v>
      </c>
      <c r="E5">
        <v>2</v>
      </c>
      <c r="F5">
        <v>-99</v>
      </c>
      <c r="G5">
        <v>0</v>
      </c>
      <c r="H5">
        <v>2</v>
      </c>
      <c r="I5">
        <v>6.5601599999999998</v>
      </c>
      <c r="J5">
        <v>8.4030000000000005</v>
      </c>
      <c r="K5" s="1">
        <v>1.6357E-2</v>
      </c>
      <c r="L5" s="1">
        <v>6.9128999999999996E-3</v>
      </c>
      <c r="M5" s="1">
        <v>1.5161000000000001E-2</v>
      </c>
      <c r="N5" s="1">
        <v>1.3116000000000001E-4</v>
      </c>
      <c r="O5" s="1">
        <v>5.7263000000000001E-2</v>
      </c>
      <c r="P5" s="1">
        <v>9.5609000000000004E-4</v>
      </c>
      <c r="Q5" s="1">
        <v>2.9114000000000001E-17</v>
      </c>
      <c r="R5" s="1">
        <v>9.6775999999999996E-5</v>
      </c>
      <c r="S5" s="1">
        <v>0</v>
      </c>
      <c r="T5" s="1">
        <v>0</v>
      </c>
      <c r="U5" s="1">
        <v>3.1804999999999998E-5</v>
      </c>
      <c r="V5" s="1">
        <v>1.1193E-7</v>
      </c>
      <c r="W5" s="1">
        <v>4.5038999999999997E-9</v>
      </c>
      <c r="X5" s="1">
        <v>5.6709999999999998E-3</v>
      </c>
      <c r="Y5" s="1">
        <v>1.8826E-6</v>
      </c>
      <c r="Z5" s="1">
        <v>4.8551000000000002E-8</v>
      </c>
      <c r="AA5" s="1">
        <v>4.3497000000000002E-8</v>
      </c>
      <c r="AB5" s="1">
        <v>8.9098000000000008E-9</v>
      </c>
      <c r="AC5" s="1">
        <v>3.1510000000000001E-7</v>
      </c>
      <c r="AD5" s="1">
        <v>2.6493999999999999E-7</v>
      </c>
      <c r="AE5" s="1">
        <v>3.0541E-9</v>
      </c>
      <c r="AF5" s="1">
        <v>1.7018000000000001E-8</v>
      </c>
      <c r="AG5" s="1">
        <v>3.7576E-10</v>
      </c>
      <c r="AH5" s="1">
        <v>3.6032000000000003E-5</v>
      </c>
      <c r="AI5" s="1">
        <v>7.7856999999999996E-7</v>
      </c>
      <c r="AJ5" s="1">
        <v>4.8019999999999998E-9</v>
      </c>
      <c r="AK5" s="1">
        <v>3.9500999999999997E-6</v>
      </c>
      <c r="AL5" s="1">
        <v>4.9392000000000003E-8</v>
      </c>
      <c r="AM5" s="1">
        <v>4.6036000000000003E-8</v>
      </c>
      <c r="AN5" s="1">
        <v>1.1193E-7</v>
      </c>
      <c r="AO5" s="1">
        <v>3.1804999999999998E-5</v>
      </c>
      <c r="AP5" s="1">
        <v>3.0299E-6</v>
      </c>
      <c r="AQ5">
        <v>0.13370000000000001</v>
      </c>
      <c r="AR5">
        <v>-1.0183</v>
      </c>
      <c r="AS5">
        <v>-3.8635000000000002</v>
      </c>
      <c r="AT5" s="1">
        <f t="shared" si="1"/>
        <v>0.26476084033319947</v>
      </c>
      <c r="AU5" s="1">
        <f t="shared" si="2"/>
        <v>0.65152836926673519</v>
      </c>
      <c r="AW5" s="1">
        <f t="shared" si="3"/>
        <v>17.108222029306862</v>
      </c>
      <c r="AX5" s="1">
        <f t="shared" si="4"/>
        <v>1.0788866169777718</v>
      </c>
      <c r="AY5" s="1">
        <f t="shared" si="5"/>
        <v>1.669647067041545E-2</v>
      </c>
      <c r="AZ5" s="1">
        <f t="shared" si="6"/>
        <v>0.40636885947295809</v>
      </c>
      <c r="BA5" s="1">
        <f t="shared" si="7"/>
        <v>2.4682024840465426</v>
      </c>
    </row>
    <row r="6" spans="1:53" x14ac:dyDescent="0.25">
      <c r="A6">
        <v>16.670000000000002</v>
      </c>
      <c r="B6">
        <f t="shared" si="0"/>
        <v>1.428693888047547</v>
      </c>
      <c r="C6">
        <v>2</v>
      </c>
      <c r="D6" t="s">
        <v>42</v>
      </c>
      <c r="E6">
        <v>2</v>
      </c>
      <c r="F6">
        <v>-99</v>
      </c>
      <c r="G6">
        <v>0</v>
      </c>
      <c r="H6">
        <v>3</v>
      </c>
      <c r="I6">
        <v>6.5505000000000004</v>
      </c>
      <c r="J6">
        <v>8.4131800000000005</v>
      </c>
      <c r="K6" s="1">
        <v>1.8623000000000001E-2</v>
      </c>
      <c r="L6" s="1">
        <v>7.8806999999999992E-3</v>
      </c>
      <c r="M6" s="1">
        <v>1.7325E-2</v>
      </c>
      <c r="N6" s="1">
        <v>1.4991000000000001E-4</v>
      </c>
      <c r="O6" s="1">
        <v>6.5462000000000006E-2</v>
      </c>
      <c r="P6" s="1">
        <v>1.0662E-3</v>
      </c>
      <c r="Q6" s="1">
        <v>3.4596000000000003E-17</v>
      </c>
      <c r="R6" s="1">
        <v>1.1035999999999999E-4</v>
      </c>
      <c r="S6" s="1">
        <v>0</v>
      </c>
      <c r="T6" s="1">
        <v>0</v>
      </c>
      <c r="U6" s="1">
        <v>3.6229000000000002E-5</v>
      </c>
      <c r="V6" s="1">
        <v>1.2827E-7</v>
      </c>
      <c r="W6" s="1">
        <v>5.4171999999999999E-9</v>
      </c>
      <c r="X6" s="1">
        <v>6.4042999999999999E-3</v>
      </c>
      <c r="Y6" s="1">
        <v>2.1382000000000001E-6</v>
      </c>
      <c r="Z6" s="1">
        <v>5.6769999999999998E-8</v>
      </c>
      <c r="AA6" s="1">
        <v>4.8457000000000002E-8</v>
      </c>
      <c r="AB6" s="1">
        <v>1.0122E-8</v>
      </c>
      <c r="AC6" s="1">
        <v>3.4469E-7</v>
      </c>
      <c r="AD6" s="1">
        <v>3.1810000000000002E-7</v>
      </c>
      <c r="AE6" s="1">
        <v>3.1905000000000001E-9</v>
      </c>
      <c r="AF6" s="1">
        <v>2.1640000000000001E-8</v>
      </c>
      <c r="AG6" s="1">
        <v>4.6696999999999999E-10</v>
      </c>
      <c r="AH6" s="1">
        <v>4.1216E-5</v>
      </c>
      <c r="AI6" s="1">
        <v>8.6222E-7</v>
      </c>
      <c r="AJ6" s="1">
        <v>5.2512000000000002E-9</v>
      </c>
      <c r="AK6" s="1">
        <v>4.5151000000000002E-6</v>
      </c>
      <c r="AL6" s="1">
        <v>5.6393000000000001E-8</v>
      </c>
      <c r="AM6" s="1">
        <v>5.1208999999999999E-8</v>
      </c>
      <c r="AN6" s="1">
        <v>1.2827E-7</v>
      </c>
      <c r="AO6" s="1">
        <v>3.6229000000000002E-5</v>
      </c>
      <c r="AP6" s="1">
        <v>3.4170000000000001E-6</v>
      </c>
      <c r="AQ6">
        <v>0.21249999999999999</v>
      </c>
      <c r="AR6">
        <v>-0.94769999999999999</v>
      </c>
      <c r="AS6">
        <v>-3.7928999999999999</v>
      </c>
      <c r="AT6" s="1">
        <f t="shared" si="1"/>
        <v>0.26465735846750782</v>
      </c>
      <c r="AU6" s="1">
        <f t="shared" si="2"/>
        <v>0.65368231605398497</v>
      </c>
      <c r="AW6" s="1">
        <f t="shared" si="3"/>
        <v>17.466704183080097</v>
      </c>
      <c r="AX6" s="1">
        <f t="shared" si="4"/>
        <v>1.0749206349206351</v>
      </c>
      <c r="AY6" s="1">
        <f t="shared" si="5"/>
        <v>1.6287311722831564E-2</v>
      </c>
      <c r="AZ6" s="1">
        <f t="shared" si="6"/>
        <v>0.4048715285203629</v>
      </c>
      <c r="BA6" s="1">
        <f t="shared" si="7"/>
        <v>2.4928719630546818</v>
      </c>
    </row>
    <row r="7" spans="1:53" x14ac:dyDescent="0.25">
      <c r="A7">
        <v>22.22</v>
      </c>
      <c r="B7">
        <f t="shared" si="0"/>
        <v>1.6665555629624691</v>
      </c>
      <c r="C7">
        <v>2</v>
      </c>
      <c r="D7" t="s">
        <v>42</v>
      </c>
      <c r="E7">
        <v>2</v>
      </c>
      <c r="F7">
        <v>-99</v>
      </c>
      <c r="G7">
        <v>0</v>
      </c>
      <c r="H7">
        <v>4</v>
      </c>
      <c r="I7">
        <v>6.53871</v>
      </c>
      <c r="J7">
        <v>8.4256799999999998</v>
      </c>
      <c r="K7" s="1">
        <v>2.1617999999999998E-2</v>
      </c>
      <c r="L7" s="1">
        <v>9.1632999999999992E-3</v>
      </c>
      <c r="M7" s="1">
        <v>2.0205000000000001E-2</v>
      </c>
      <c r="N7" s="1">
        <v>1.7485999999999999E-4</v>
      </c>
      <c r="O7" s="1">
        <v>7.6377E-2</v>
      </c>
      <c r="P7" s="1">
        <v>1.2071E-3</v>
      </c>
      <c r="Q7" s="1">
        <v>4.2284000000000001E-17</v>
      </c>
      <c r="R7" s="1">
        <v>1.2834000000000001E-4</v>
      </c>
      <c r="S7" s="1">
        <v>0</v>
      </c>
      <c r="T7" s="1">
        <v>0</v>
      </c>
      <c r="U7" s="1">
        <v>4.2085000000000001E-5</v>
      </c>
      <c r="V7" s="1">
        <v>1.5038E-7</v>
      </c>
      <c r="W7" s="1">
        <v>6.7443000000000004E-9</v>
      </c>
      <c r="X7" s="1">
        <v>7.358E-3</v>
      </c>
      <c r="Y7" s="1">
        <v>2.4667E-6</v>
      </c>
      <c r="Z7" s="1">
        <v>6.8064000000000006E-8</v>
      </c>
      <c r="AA7" s="1">
        <v>5.4708999999999997E-8</v>
      </c>
      <c r="AB7" s="1">
        <v>1.1735000000000001E-8</v>
      </c>
      <c r="AC7" s="1">
        <v>3.7969999999999999E-7</v>
      </c>
      <c r="AD7" s="1">
        <v>3.9303000000000002E-7</v>
      </c>
      <c r="AE7" s="1">
        <v>3.3213000000000001E-9</v>
      </c>
      <c r="AF7" s="1">
        <v>2.8801999999999999E-8</v>
      </c>
      <c r="AG7" s="1">
        <v>6.0009000000000004E-10</v>
      </c>
      <c r="AH7" s="1">
        <v>4.8123E-5</v>
      </c>
      <c r="AI7" s="1">
        <v>9.681000000000001E-7</v>
      </c>
      <c r="AJ7" s="1">
        <v>5.8032E-9</v>
      </c>
      <c r="AK7" s="1">
        <v>5.2670999999999999E-6</v>
      </c>
      <c r="AL7" s="1">
        <v>6.5729000000000006E-8</v>
      </c>
      <c r="AM7" s="1">
        <v>5.7731000000000003E-8</v>
      </c>
      <c r="AN7" s="1">
        <v>1.5038E-7</v>
      </c>
      <c r="AO7" s="1">
        <v>4.2085000000000001E-5</v>
      </c>
      <c r="AP7" s="1">
        <v>3.9187000000000003E-6</v>
      </c>
      <c r="AQ7">
        <v>0.30209999999999998</v>
      </c>
      <c r="AR7">
        <v>-0.86650000000000005</v>
      </c>
      <c r="AS7">
        <v>-3.7118000000000002</v>
      </c>
      <c r="AT7" s="1">
        <f t="shared" si="1"/>
        <v>0.2645429906909148</v>
      </c>
      <c r="AU7" s="1">
        <f t="shared" si="2"/>
        <v>0.65640502512889332</v>
      </c>
      <c r="AW7" s="1">
        <f t="shared" si="3"/>
        <v>17.909038190704994</v>
      </c>
      <c r="AX7" s="1">
        <f t="shared" si="4"/>
        <v>1.0699331848552338</v>
      </c>
      <c r="AY7" s="1">
        <f t="shared" si="5"/>
        <v>1.5804496117941266E-2</v>
      </c>
      <c r="AZ7" s="1">
        <f t="shared" si="6"/>
        <v>0.40301792424420962</v>
      </c>
      <c r="BA7" s="1">
        <f t="shared" si="7"/>
        <v>2.5239635264036613</v>
      </c>
    </row>
    <row r="8" spans="1:53" x14ac:dyDescent="0.25">
      <c r="A8">
        <v>27.78</v>
      </c>
      <c r="B8">
        <f t="shared" si="0"/>
        <v>2.000160012801024</v>
      </c>
      <c r="C8">
        <v>2</v>
      </c>
      <c r="D8" t="s">
        <v>42</v>
      </c>
      <c r="E8">
        <v>2</v>
      </c>
      <c r="F8">
        <v>-99</v>
      </c>
      <c r="G8">
        <v>0</v>
      </c>
      <c r="H8">
        <v>5</v>
      </c>
      <c r="I8">
        <v>6.5237100000000003</v>
      </c>
      <c r="J8">
        <v>8.4416600000000006</v>
      </c>
      <c r="K8" s="1">
        <v>2.5784999999999999E-2</v>
      </c>
      <c r="L8" s="1">
        <v>1.0952E-2</v>
      </c>
      <c r="M8" s="1">
        <v>2.4242E-2</v>
      </c>
      <c r="N8" s="1">
        <v>2.0986999999999999E-4</v>
      </c>
      <c r="O8" s="1">
        <v>9.1693999999999998E-2</v>
      </c>
      <c r="P8" s="1">
        <v>1.3943E-3</v>
      </c>
      <c r="Q8" s="1">
        <v>5.3786E-17</v>
      </c>
      <c r="R8" s="1">
        <v>1.5337E-4</v>
      </c>
      <c r="S8" s="1">
        <v>0</v>
      </c>
      <c r="T8" s="1">
        <v>0</v>
      </c>
      <c r="U8" s="1">
        <v>5.0241000000000002E-5</v>
      </c>
      <c r="V8" s="1">
        <v>1.8216000000000001E-7</v>
      </c>
      <c r="W8" s="1">
        <v>8.8289000000000004E-9</v>
      </c>
      <c r="X8" s="1">
        <v>8.6558E-3</v>
      </c>
      <c r="Y8" s="1">
        <v>2.9031000000000002E-6</v>
      </c>
      <c r="Z8" s="1">
        <v>8.4527E-8</v>
      </c>
      <c r="AA8" s="1">
        <v>6.2867000000000003E-8</v>
      </c>
      <c r="AB8" s="1">
        <v>1.4003E-8</v>
      </c>
      <c r="AC8" s="1">
        <v>4.2126E-7</v>
      </c>
      <c r="AD8" s="1">
        <v>5.0518999999999999E-7</v>
      </c>
      <c r="AE8" s="1">
        <v>3.4275E-9</v>
      </c>
      <c r="AF8" s="1">
        <v>4.0968E-8</v>
      </c>
      <c r="AG8" s="1">
        <v>8.0840000000000002E-10</v>
      </c>
      <c r="AH8" s="1">
        <v>5.7821000000000001E-5</v>
      </c>
      <c r="AI8" s="1">
        <v>1.1076E-6</v>
      </c>
      <c r="AJ8" s="1">
        <v>6.5011000000000002E-9</v>
      </c>
      <c r="AK8" s="1">
        <v>6.3222999999999996E-6</v>
      </c>
      <c r="AL8" s="1">
        <v>7.8867000000000001E-8</v>
      </c>
      <c r="AM8" s="1">
        <v>6.6241000000000004E-8</v>
      </c>
      <c r="AN8" s="1">
        <v>1.8216000000000001E-7</v>
      </c>
      <c r="AO8" s="1">
        <v>5.0241000000000002E-5</v>
      </c>
      <c r="AP8" s="1">
        <v>4.5971999999999998E-6</v>
      </c>
      <c r="AQ8">
        <v>0.40679999999999999</v>
      </c>
      <c r="AR8">
        <v>-0.77029999999999998</v>
      </c>
      <c r="AS8">
        <v>-3.6156999999999999</v>
      </c>
      <c r="AT8" s="1">
        <f t="shared" si="1"/>
        <v>0.26437934870329577</v>
      </c>
      <c r="AU8" s="1">
        <f t="shared" si="2"/>
        <v>0.65987968533086538</v>
      </c>
      <c r="AW8" s="1">
        <f t="shared" si="3"/>
        <v>18.493150684931507</v>
      </c>
      <c r="AX8" s="1">
        <f t="shared" si="4"/>
        <v>1.0636498638726177</v>
      </c>
      <c r="AY8" s="1">
        <f t="shared" si="5"/>
        <v>1.5206011298449191E-2</v>
      </c>
      <c r="AZ8" s="1">
        <f t="shared" si="6"/>
        <v>0.40064780683577988</v>
      </c>
      <c r="BA8" s="1">
        <f t="shared" si="7"/>
        <v>2.5656461129740005</v>
      </c>
    </row>
    <row r="9" spans="1:53" x14ac:dyDescent="0.25">
      <c r="A9">
        <v>33.33</v>
      </c>
      <c r="B9">
        <f t="shared" si="0"/>
        <v>2.4996250562415634</v>
      </c>
      <c r="C9">
        <v>2</v>
      </c>
      <c r="D9" t="s">
        <v>42</v>
      </c>
      <c r="E9">
        <v>2</v>
      </c>
      <c r="F9">
        <v>-99</v>
      </c>
      <c r="G9">
        <v>0</v>
      </c>
      <c r="H9">
        <v>6</v>
      </c>
      <c r="I9">
        <v>6.5036399999999999</v>
      </c>
      <c r="J9">
        <v>8.4632000000000005</v>
      </c>
      <c r="K9" s="1">
        <v>3.1953000000000002E-2</v>
      </c>
      <c r="L9" s="1">
        <v>1.3610000000000001E-2</v>
      </c>
      <c r="M9" s="1">
        <v>3.0283999999999998E-2</v>
      </c>
      <c r="N9" s="1">
        <v>2.6228999999999998E-4</v>
      </c>
      <c r="O9" s="1">
        <v>0.11465</v>
      </c>
      <c r="P9" s="1">
        <v>1.6527E-3</v>
      </c>
      <c r="Q9" s="1">
        <v>7.2532000000000002E-17</v>
      </c>
      <c r="R9" s="1">
        <v>1.9044E-4</v>
      </c>
      <c r="S9" s="1">
        <v>0</v>
      </c>
      <c r="T9" s="1">
        <v>0</v>
      </c>
      <c r="U9" s="1">
        <v>6.2330999999999997E-5</v>
      </c>
      <c r="V9" s="1">
        <v>2.3160999999999999E-7</v>
      </c>
      <c r="W9" s="1">
        <v>1.2466000000000001E-8</v>
      </c>
      <c r="X9" s="1">
        <v>1.0517E-2</v>
      </c>
      <c r="Y9" s="1">
        <v>3.4993999999999999E-6</v>
      </c>
      <c r="Z9" s="1">
        <v>1.1036E-7</v>
      </c>
      <c r="AA9" s="1">
        <v>7.3919000000000002E-8</v>
      </c>
      <c r="AB9" s="1">
        <v>1.7423E-8</v>
      </c>
      <c r="AC9" s="1">
        <v>4.6923999999999999E-7</v>
      </c>
      <c r="AD9" s="1">
        <v>6.8589999999999997E-7</v>
      </c>
      <c r="AE9" s="1">
        <v>3.4639E-9</v>
      </c>
      <c r="AF9" s="1">
        <v>6.4418000000000002E-8</v>
      </c>
      <c r="AG9" s="1">
        <v>1.1652000000000001E-9</v>
      </c>
      <c r="AH9" s="1">
        <v>7.2365000000000003E-5</v>
      </c>
      <c r="AI9" s="1">
        <v>1.2997E-6</v>
      </c>
      <c r="AJ9" s="1">
        <v>7.4071000000000002E-9</v>
      </c>
      <c r="AK9" s="1">
        <v>7.9025999999999995E-6</v>
      </c>
      <c r="AL9" s="1">
        <v>9.8644999999999994E-8</v>
      </c>
      <c r="AM9" s="1">
        <v>7.7736000000000002E-8</v>
      </c>
      <c r="AN9" s="1">
        <v>2.3160999999999999E-7</v>
      </c>
      <c r="AO9" s="1">
        <v>6.2330999999999997E-5</v>
      </c>
      <c r="AP9" s="1">
        <v>5.5604000000000002E-6</v>
      </c>
      <c r="AQ9">
        <v>0.53280000000000005</v>
      </c>
      <c r="AR9">
        <v>-0.65229999999999999</v>
      </c>
      <c r="AS9">
        <v>-3.4981</v>
      </c>
      <c r="AT9" s="1">
        <f t="shared" si="1"/>
        <v>0.26414304404709987</v>
      </c>
      <c r="AU9" s="1">
        <f t="shared" si="2"/>
        <v>0.66466211619076865</v>
      </c>
      <c r="AW9" s="1">
        <f t="shared" si="3"/>
        <v>19.333817389725905</v>
      </c>
      <c r="AX9" s="1">
        <f t="shared" si="4"/>
        <v>1.0551116100911373</v>
      </c>
      <c r="AY9" s="1">
        <f t="shared" si="5"/>
        <v>1.4415176624509377E-2</v>
      </c>
      <c r="AZ9" s="1">
        <f t="shared" si="6"/>
        <v>0.39740950719581342</v>
      </c>
      <c r="BA9" s="1">
        <f t="shared" si="7"/>
        <v>2.625619366130636</v>
      </c>
    </row>
    <row r="10" spans="1:53" x14ac:dyDescent="0.25">
      <c r="A10">
        <v>38.89</v>
      </c>
      <c r="B10">
        <f t="shared" si="0"/>
        <v>3.3335555703713582</v>
      </c>
      <c r="C10">
        <v>2</v>
      </c>
      <c r="D10" t="s">
        <v>42</v>
      </c>
      <c r="E10">
        <v>2</v>
      </c>
      <c r="F10">
        <v>-99</v>
      </c>
      <c r="G10">
        <v>0</v>
      </c>
      <c r="H10">
        <v>7</v>
      </c>
      <c r="I10">
        <v>6.4741600000000004</v>
      </c>
      <c r="J10">
        <v>8.49498</v>
      </c>
      <c r="K10" s="1">
        <v>4.2075000000000001E-2</v>
      </c>
      <c r="L10" s="1">
        <v>1.7996000000000002E-2</v>
      </c>
      <c r="M10" s="1">
        <v>4.0368000000000001E-2</v>
      </c>
      <c r="N10" s="1">
        <v>3.4986000000000001E-4</v>
      </c>
      <c r="O10" s="1">
        <v>0.15301000000000001</v>
      </c>
      <c r="P10" s="1">
        <v>2.0279E-3</v>
      </c>
      <c r="Q10" s="1">
        <v>1.0792E-16</v>
      </c>
      <c r="R10" s="1">
        <v>2.5112000000000002E-4</v>
      </c>
      <c r="S10" s="1">
        <v>0</v>
      </c>
      <c r="T10" s="1">
        <v>0</v>
      </c>
      <c r="U10" s="1">
        <v>8.2218000000000005E-5</v>
      </c>
      <c r="V10" s="1">
        <v>3.1976E-7</v>
      </c>
      <c r="W10" s="1">
        <v>2.0041999999999998E-8</v>
      </c>
      <c r="X10" s="1">
        <v>1.3422E-2</v>
      </c>
      <c r="Y10" s="1">
        <v>4.3355999999999996E-6</v>
      </c>
      <c r="Z10" s="1">
        <v>1.5615000000000001E-7</v>
      </c>
      <c r="AA10" s="1">
        <v>8.9804000000000001E-8</v>
      </c>
      <c r="AB10" s="1">
        <v>2.3228000000000001E-8</v>
      </c>
      <c r="AC10" s="1">
        <v>5.1865999999999996E-7</v>
      </c>
      <c r="AD10" s="1">
        <v>1.0125E-6</v>
      </c>
      <c r="AE10" s="1">
        <v>3.3203999999999998E-9</v>
      </c>
      <c r="AF10" s="1">
        <v>1.2041999999999999E-7</v>
      </c>
      <c r="AG10" s="1">
        <v>1.8746000000000001E-9</v>
      </c>
      <c r="AH10" s="1">
        <v>9.6696999999999999E-5</v>
      </c>
      <c r="AI10" s="1">
        <v>1.5843E-6</v>
      </c>
      <c r="AJ10" s="1">
        <v>8.6205999999999998E-9</v>
      </c>
      <c r="AK10" s="1">
        <v>1.0543000000000001E-5</v>
      </c>
      <c r="AL10" s="1">
        <v>1.3197000000000001E-7</v>
      </c>
      <c r="AM10" s="1">
        <v>9.4030000000000002E-8</v>
      </c>
      <c r="AN10" s="1">
        <v>3.1976E-7</v>
      </c>
      <c r="AO10" s="1">
        <v>8.2218000000000005E-5</v>
      </c>
      <c r="AP10" s="1">
        <v>7.0326000000000002E-6</v>
      </c>
      <c r="AQ10">
        <v>0.69230000000000003</v>
      </c>
      <c r="AR10">
        <v>-0.49809999999999999</v>
      </c>
      <c r="AS10">
        <v>-3.3445999999999998</v>
      </c>
      <c r="AT10" s="1">
        <f t="shared" si="1"/>
        <v>0.26382589373243576</v>
      </c>
      <c r="AU10" s="1">
        <f t="shared" si="2"/>
        <v>0.67200479432671345</v>
      </c>
      <c r="AW10" s="1">
        <f t="shared" si="3"/>
        <v>20.748064500221904</v>
      </c>
      <c r="AX10" s="1">
        <f t="shared" si="4"/>
        <v>1.0422859690844233</v>
      </c>
      <c r="AY10" s="1">
        <f t="shared" si="5"/>
        <v>1.3253382131886805E-2</v>
      </c>
      <c r="AZ10" s="1">
        <f t="shared" si="6"/>
        <v>0.39259525521207761</v>
      </c>
      <c r="BA10" s="1">
        <f t="shared" si="7"/>
        <v>2.7233185975313758</v>
      </c>
    </row>
    <row r="11" spans="1:53" x14ac:dyDescent="0.25">
      <c r="A11">
        <v>44.44</v>
      </c>
      <c r="B11">
        <f t="shared" si="0"/>
        <v>4.9980007996801268</v>
      </c>
      <c r="C11">
        <v>2</v>
      </c>
      <c r="D11" t="s">
        <v>42</v>
      </c>
      <c r="E11">
        <v>2</v>
      </c>
      <c r="F11">
        <v>-99</v>
      </c>
      <c r="G11">
        <v>0</v>
      </c>
      <c r="H11">
        <v>8</v>
      </c>
      <c r="I11">
        <v>6.4231499999999997</v>
      </c>
      <c r="J11">
        <v>8.5499100000000006</v>
      </c>
      <c r="K11" s="1">
        <v>6.1657000000000003E-2</v>
      </c>
      <c r="L11" s="1">
        <v>2.6563E-2</v>
      </c>
      <c r="M11" s="1">
        <v>6.0490000000000002E-2</v>
      </c>
      <c r="N11" s="1">
        <v>5.2484000000000005E-4</v>
      </c>
      <c r="O11" s="1">
        <v>0.22977</v>
      </c>
      <c r="P11" s="1">
        <v>2.5777999999999999E-3</v>
      </c>
      <c r="Q11" s="1">
        <v>1.9568000000000001E-16</v>
      </c>
      <c r="R11" s="1">
        <v>3.6695E-4</v>
      </c>
      <c r="S11" s="1">
        <v>0</v>
      </c>
      <c r="T11" s="1">
        <v>0</v>
      </c>
      <c r="U11" s="1">
        <v>1.2086E-4</v>
      </c>
      <c r="V11" s="1">
        <v>5.1870999999999996E-7</v>
      </c>
      <c r="W11" s="1">
        <v>4.1614999999999999E-8</v>
      </c>
      <c r="X11" s="1">
        <v>1.8515E-2</v>
      </c>
      <c r="Y11" s="1">
        <v>5.4257999999999998E-6</v>
      </c>
      <c r="Z11" s="1">
        <v>2.5480999999999999E-7</v>
      </c>
      <c r="AA11" s="1">
        <v>1.1449E-7</v>
      </c>
      <c r="AB11" s="1">
        <v>3.5214E-8</v>
      </c>
      <c r="AC11" s="1">
        <v>5.3837999999999998E-7</v>
      </c>
      <c r="AD11" s="1">
        <v>1.7055E-6</v>
      </c>
      <c r="AE11" s="1">
        <v>2.7077000000000001E-9</v>
      </c>
      <c r="AF11" s="1">
        <v>3.1909999999999999E-7</v>
      </c>
      <c r="AG11" s="1">
        <v>3.6869000000000002E-9</v>
      </c>
      <c r="AH11" s="1">
        <v>1.4538999999999999E-4</v>
      </c>
      <c r="AI11" s="1">
        <v>2.0459000000000002E-6</v>
      </c>
      <c r="AJ11" s="1">
        <v>1.0198999999999999E-8</v>
      </c>
      <c r="AK11" s="1">
        <v>1.5821999999999999E-5</v>
      </c>
      <c r="AL11" s="1">
        <v>1.9955000000000001E-7</v>
      </c>
      <c r="AM11" s="1">
        <v>1.1772E-7</v>
      </c>
      <c r="AN11" s="1">
        <v>5.1870999999999996E-7</v>
      </c>
      <c r="AO11" s="1">
        <v>1.2086E-4</v>
      </c>
      <c r="AP11" s="1">
        <v>9.4769000000000007E-6</v>
      </c>
      <c r="AQ11">
        <v>0.91020000000000001</v>
      </c>
      <c r="AR11">
        <v>-0.27550000000000002</v>
      </c>
      <c r="AS11">
        <v>-3.1240999999999999</v>
      </c>
      <c r="AT11" s="1">
        <f t="shared" si="1"/>
        <v>0.26326326326326327</v>
      </c>
      <c r="AU11" s="1">
        <f t="shared" si="2"/>
        <v>0.6856721831784176</v>
      </c>
      <c r="AW11" s="1">
        <f t="shared" si="3"/>
        <v>23.918457599503455</v>
      </c>
      <c r="AX11" s="1">
        <f t="shared" si="4"/>
        <v>1.0192924450322367</v>
      </c>
      <c r="AY11" s="1">
        <f t="shared" si="5"/>
        <v>1.121904513208861E-2</v>
      </c>
      <c r="AZ11" s="1">
        <f t="shared" si="6"/>
        <v>0.38394916655786221</v>
      </c>
      <c r="BA11" s="1">
        <f t="shared" si="7"/>
        <v>2.9231301676401427</v>
      </c>
    </row>
    <row r="12" spans="1:53" x14ac:dyDescent="0.25">
      <c r="A12">
        <f>1000/18*0.9</f>
        <v>50</v>
      </c>
      <c r="B12">
        <f t="shared" si="0"/>
        <v>9.9999999999999982</v>
      </c>
      <c r="C12">
        <v>2</v>
      </c>
      <c r="D12" t="s">
        <v>42</v>
      </c>
      <c r="E12">
        <v>2</v>
      </c>
      <c r="F12">
        <v>-99</v>
      </c>
      <c r="G12">
        <v>0</v>
      </c>
      <c r="H12">
        <v>9</v>
      </c>
      <c r="I12">
        <v>6.2871699999999997</v>
      </c>
      <c r="J12">
        <v>8.6897099999999998</v>
      </c>
      <c r="K12" s="1">
        <v>0.11611</v>
      </c>
      <c r="L12" s="1">
        <v>5.0946999999999999E-2</v>
      </c>
      <c r="M12" s="1">
        <v>0.12109</v>
      </c>
      <c r="N12" s="1">
        <v>1.0532E-3</v>
      </c>
      <c r="O12" s="1">
        <v>0.46188000000000001</v>
      </c>
      <c r="P12" s="1">
        <v>2.9665E-3</v>
      </c>
      <c r="Q12" s="1">
        <v>7.0500000000000002E-16</v>
      </c>
      <c r="R12" s="1">
        <v>6.5355000000000003E-4</v>
      </c>
      <c r="S12" s="1">
        <v>0</v>
      </c>
      <c r="T12" s="1">
        <v>0</v>
      </c>
      <c r="U12" s="1">
        <v>2.2937000000000001E-4</v>
      </c>
      <c r="V12" s="1">
        <v>1.3065999999999999E-6</v>
      </c>
      <c r="W12" s="1">
        <v>1.7072000000000001E-7</v>
      </c>
      <c r="X12" s="1">
        <v>2.8715000000000001E-2</v>
      </c>
      <c r="Y12" s="1">
        <v>5.4098999999999997E-6</v>
      </c>
      <c r="Z12" s="1">
        <v>5.8164999999999997E-7</v>
      </c>
      <c r="AA12" s="1">
        <v>1.6047000000000001E-7</v>
      </c>
      <c r="AB12" s="1">
        <v>7.4188000000000002E-8</v>
      </c>
      <c r="AC12" s="1">
        <v>3.4112999999999998E-7</v>
      </c>
      <c r="AD12" s="1">
        <v>3.3158999999999999E-6</v>
      </c>
      <c r="AE12" s="1">
        <v>9.5365999999999999E-10</v>
      </c>
      <c r="AF12" s="1">
        <v>2.401E-6</v>
      </c>
      <c r="AG12" s="1">
        <v>1.1827000000000001E-8</v>
      </c>
      <c r="AH12" s="1">
        <v>2.8855999999999999E-4</v>
      </c>
      <c r="AI12" s="1">
        <v>2.7932000000000002E-6</v>
      </c>
      <c r="AJ12" s="1">
        <v>1.0667E-8</v>
      </c>
      <c r="AK12" s="1">
        <v>3.1770000000000002E-5</v>
      </c>
      <c r="AL12" s="1">
        <v>4.0851E-7</v>
      </c>
      <c r="AM12" s="1">
        <v>1.4349E-7</v>
      </c>
      <c r="AN12" s="1">
        <v>1.3065999999999999E-6</v>
      </c>
      <c r="AO12" s="1">
        <v>2.2937000000000001E-4</v>
      </c>
      <c r="AP12" s="1">
        <v>1.3030000000000001E-5</v>
      </c>
      <c r="AQ12">
        <v>1.2486999999999999</v>
      </c>
      <c r="AR12">
        <v>0.1191</v>
      </c>
      <c r="AS12">
        <v>-2.7370999999999999</v>
      </c>
      <c r="AT12" s="1">
        <f t="shared" si="1"/>
        <v>0.26216766259634539</v>
      </c>
      <c r="AU12" s="1">
        <f t="shared" si="2"/>
        <v>0.72484241905457414</v>
      </c>
      <c r="AW12" s="1">
        <f t="shared" si="3"/>
        <v>39.140401146131808</v>
      </c>
      <c r="AX12" s="1">
        <f t="shared" si="4"/>
        <v>0.95887356511685529</v>
      </c>
      <c r="AY12" s="1">
        <f t="shared" si="5"/>
        <v>6.4226638953840823E-3</v>
      </c>
      <c r="AZ12" s="1">
        <f t="shared" si="6"/>
        <v>0.36168918333766348</v>
      </c>
      <c r="BA12" s="1">
        <f t="shared" si="7"/>
        <v>3.664914855672869</v>
      </c>
    </row>
    <row r="13" spans="1:53" x14ac:dyDescent="0.25">
      <c r="A13">
        <v>51</v>
      </c>
      <c r="B13">
        <f t="shared" si="0"/>
        <v>12.195121951219509</v>
      </c>
      <c r="C13">
        <v>2</v>
      </c>
      <c r="D13" t="s">
        <v>42</v>
      </c>
      <c r="E13">
        <v>2</v>
      </c>
      <c r="F13">
        <v>-99</v>
      </c>
      <c r="G13">
        <v>0</v>
      </c>
      <c r="H13">
        <v>10</v>
      </c>
      <c r="I13">
        <v>6.2283299999999997</v>
      </c>
      <c r="J13">
        <v>8.7449899999999996</v>
      </c>
      <c r="K13" s="1">
        <v>0.13822000000000001</v>
      </c>
      <c r="L13" s="1">
        <v>6.1080000000000002E-2</v>
      </c>
      <c r="M13" s="1">
        <v>0.14784</v>
      </c>
      <c r="N13" s="1">
        <v>1.2865999999999999E-3</v>
      </c>
      <c r="O13" s="1">
        <v>0.56442999999999999</v>
      </c>
      <c r="P13" s="1">
        <v>2.7594E-3</v>
      </c>
      <c r="Q13" s="1">
        <v>1.1872E-15</v>
      </c>
      <c r="R13" s="1">
        <v>7.3901000000000001E-4</v>
      </c>
      <c r="S13" s="1">
        <v>0</v>
      </c>
      <c r="T13" s="1">
        <v>0</v>
      </c>
      <c r="U13" s="1">
        <v>2.7386000000000001E-4</v>
      </c>
      <c r="V13" s="1">
        <v>1.7274E-6</v>
      </c>
      <c r="W13" s="1">
        <v>2.6029000000000001E-7</v>
      </c>
      <c r="X13" s="1">
        <v>3.1059E-2</v>
      </c>
      <c r="Y13" s="1">
        <v>4.6426999999999996E-6</v>
      </c>
      <c r="Z13" s="1">
        <v>7.3165000000000002E-7</v>
      </c>
      <c r="AA13" s="1">
        <v>1.7504000000000001E-7</v>
      </c>
      <c r="AB13" s="1">
        <v>9.2364999999999994E-8</v>
      </c>
      <c r="AC13" s="1">
        <v>2.3612E-7</v>
      </c>
      <c r="AD13" s="1">
        <v>3.4813999999999998E-6</v>
      </c>
      <c r="AE13" s="1">
        <v>5.2379999999999999E-10</v>
      </c>
      <c r="AF13" s="1">
        <v>4.2432999999999997E-6</v>
      </c>
      <c r="AG13" s="1">
        <v>1.4556E-8</v>
      </c>
      <c r="AH13" s="1">
        <v>3.0749999999999999E-4</v>
      </c>
      <c r="AI13" s="1">
        <v>2.5533000000000002E-6</v>
      </c>
      <c r="AJ13" s="1">
        <v>8.6151000000000002E-9</v>
      </c>
      <c r="AK13" s="1">
        <v>3.8816000000000002E-5</v>
      </c>
      <c r="AL13" s="1">
        <v>5.0192000000000004E-7</v>
      </c>
      <c r="AM13" s="1">
        <v>1.4236000000000001E-7</v>
      </c>
      <c r="AN13" s="1">
        <v>1.7274E-6</v>
      </c>
      <c r="AO13" s="1">
        <v>2.7386000000000001E-4</v>
      </c>
      <c r="AP13" s="1">
        <v>1.2945000000000001E-5</v>
      </c>
      <c r="AQ13">
        <v>1.3286</v>
      </c>
      <c r="AR13">
        <v>0.23119999999999999</v>
      </c>
      <c r="AS13">
        <v>-2.6288</v>
      </c>
      <c r="AT13" s="1">
        <f t="shared" si="1"/>
        <v>0.26192796272345553</v>
      </c>
      <c r="AU13" s="1">
        <f t="shared" si="2"/>
        <v>0.74179628700451583</v>
      </c>
      <c r="AW13" s="1">
        <f t="shared" si="3"/>
        <v>50.090599405667902</v>
      </c>
      <c r="AX13" s="1">
        <f t="shared" si="4"/>
        <v>0.93492965367965375</v>
      </c>
      <c r="AY13" s="1">
        <f t="shared" si="5"/>
        <v>4.88882589515086E-3</v>
      </c>
      <c r="AZ13" s="1">
        <f t="shared" si="6"/>
        <v>0.35309958719416051</v>
      </c>
      <c r="BA13" s="1">
        <f t="shared" si="7"/>
        <v>4.0871241690913829</v>
      </c>
    </row>
    <row r="14" spans="1:53" x14ac:dyDescent="0.25">
      <c r="A14">
        <v>52</v>
      </c>
      <c r="B14">
        <f t="shared" si="0"/>
        <v>15.624999999999993</v>
      </c>
      <c r="C14">
        <v>2</v>
      </c>
      <c r="D14" t="s">
        <v>42</v>
      </c>
      <c r="E14">
        <v>2</v>
      </c>
      <c r="F14">
        <v>-99</v>
      </c>
      <c r="G14">
        <v>0</v>
      </c>
      <c r="H14">
        <v>11</v>
      </c>
      <c r="I14">
        <v>6.1345900000000002</v>
      </c>
      <c r="J14">
        <v>8.8211600000000008</v>
      </c>
      <c r="K14" s="1">
        <v>0.17105000000000001</v>
      </c>
      <c r="L14" s="1">
        <v>7.6347999999999999E-2</v>
      </c>
      <c r="M14" s="1">
        <v>0.18989</v>
      </c>
      <c r="N14" s="1">
        <v>1.6536999999999999E-3</v>
      </c>
      <c r="O14" s="1">
        <v>0.72550000000000003</v>
      </c>
      <c r="P14" s="1">
        <v>2.2552000000000002E-3</v>
      </c>
      <c r="Q14" s="1">
        <v>3.0419E-15</v>
      </c>
      <c r="R14" s="1">
        <v>8.0959000000000001E-4</v>
      </c>
      <c r="S14" s="1">
        <v>0</v>
      </c>
      <c r="T14" s="1">
        <v>0</v>
      </c>
      <c r="U14" s="1">
        <v>3.4029999999999998E-4</v>
      </c>
      <c r="V14" s="1">
        <v>2.4399999999999999E-6</v>
      </c>
      <c r="W14" s="1">
        <v>4.3509000000000001E-7</v>
      </c>
      <c r="X14" s="1">
        <v>3.2599999999999997E-2</v>
      </c>
      <c r="Y14" s="1">
        <v>3.3023000000000001E-6</v>
      </c>
      <c r="Z14" s="1">
        <v>9.6906999999999998E-7</v>
      </c>
      <c r="AA14" s="1">
        <v>1.959E-7</v>
      </c>
      <c r="AB14" s="1">
        <v>1.2165000000000001E-7</v>
      </c>
      <c r="AC14" s="1">
        <v>1.1261E-7</v>
      </c>
      <c r="AD14" s="1">
        <v>3.0407E-6</v>
      </c>
      <c r="AE14" s="1">
        <v>1.7624E-10</v>
      </c>
      <c r="AF14" s="1">
        <v>4.9961999999999997E-6</v>
      </c>
      <c r="AG14" s="1">
        <v>9.8012000000000004E-9</v>
      </c>
      <c r="AH14" s="1">
        <v>1.6922000000000001E-4</v>
      </c>
      <c r="AI14" s="1">
        <v>1.1067999999999999E-6</v>
      </c>
      <c r="AJ14" s="1">
        <v>3.0488000000000001E-9</v>
      </c>
      <c r="AK14" s="1">
        <v>4.9892000000000003E-5</v>
      </c>
      <c r="AL14" s="1">
        <v>6.4909E-7</v>
      </c>
      <c r="AM14" s="1">
        <v>1.3301E-7</v>
      </c>
      <c r="AN14" s="1">
        <v>2.4399999999999999E-6</v>
      </c>
      <c r="AO14" s="1">
        <v>3.4029999999999998E-4</v>
      </c>
      <c r="AP14" s="1">
        <v>1.1240000000000001E-5</v>
      </c>
      <c r="AQ14">
        <v>1.4080999999999999</v>
      </c>
      <c r="AR14">
        <v>0.36680000000000001</v>
      </c>
      <c r="AS14">
        <v>-2.4994999999999998</v>
      </c>
      <c r="AT14" s="1">
        <f t="shared" si="1"/>
        <v>0.261736733287388</v>
      </c>
      <c r="AU14" s="1">
        <f t="shared" si="2"/>
        <v>0.76754864631080277</v>
      </c>
      <c r="AW14" s="1">
        <f t="shared" si="3"/>
        <v>75.84693153600567</v>
      </c>
      <c r="AX14" s="1">
        <f t="shared" si="4"/>
        <v>0.90078466480594033</v>
      </c>
      <c r="AY14" s="1">
        <f t="shared" si="5"/>
        <v>3.1084769124741559E-3</v>
      </c>
      <c r="AZ14" s="1">
        <f t="shared" si="6"/>
        <v>0.34100344589937975</v>
      </c>
      <c r="BA14" s="1">
        <f t="shared" si="7"/>
        <v>4.9074456609056902</v>
      </c>
    </row>
    <row r="15" spans="1:53" x14ac:dyDescent="0.25">
      <c r="A15">
        <v>53</v>
      </c>
      <c r="B15">
        <f t="shared" si="0"/>
        <v>21.739130434782595</v>
      </c>
      <c r="C15">
        <v>2</v>
      </c>
      <c r="D15" t="s">
        <v>42</v>
      </c>
      <c r="E15">
        <v>2</v>
      </c>
      <c r="F15">
        <v>-99</v>
      </c>
      <c r="G15">
        <v>0</v>
      </c>
      <c r="H15">
        <v>12</v>
      </c>
      <c r="I15">
        <v>5.9513999999999996</v>
      </c>
      <c r="J15">
        <v>8.9431200000000004</v>
      </c>
      <c r="K15" s="1">
        <v>0.22614000000000001</v>
      </c>
      <c r="L15" s="1">
        <v>0.1024</v>
      </c>
      <c r="M15" s="1">
        <v>0.26589000000000002</v>
      </c>
      <c r="N15" s="1">
        <v>2.3157999999999998E-3</v>
      </c>
      <c r="O15" s="1">
        <v>1.0152000000000001</v>
      </c>
      <c r="P15" s="1">
        <v>1.3309000000000001E-3</v>
      </c>
      <c r="Q15" s="1">
        <v>2.3876999999999999E-14</v>
      </c>
      <c r="R15" s="1">
        <v>7.5164999999999997E-4</v>
      </c>
      <c r="S15" s="1">
        <v>0</v>
      </c>
      <c r="T15" s="1">
        <v>0</v>
      </c>
      <c r="U15" s="1">
        <v>4.5247000000000001E-4</v>
      </c>
      <c r="V15" s="1">
        <v>3.7239999999999998E-6</v>
      </c>
      <c r="W15" s="1">
        <v>7.8197000000000001E-7</v>
      </c>
      <c r="X15" s="1">
        <v>3.0497E-2</v>
      </c>
      <c r="Y15" s="1">
        <v>1.4270000000000001E-6</v>
      </c>
      <c r="Z15" s="1">
        <v>1.3901E-6</v>
      </c>
      <c r="AA15" s="1">
        <v>2.3864999999999998E-7</v>
      </c>
      <c r="AB15" s="1">
        <v>1.7554E-7</v>
      </c>
      <c r="AC15" s="1">
        <v>2.0612E-8</v>
      </c>
      <c r="AD15" s="1">
        <v>1.5370000000000001E-6</v>
      </c>
      <c r="AE15" s="1">
        <v>1.7254000000000001E-11</v>
      </c>
      <c r="AF15" s="1">
        <v>3.6946000000000002E-6</v>
      </c>
      <c r="AG15" s="1">
        <v>2.7200000000000001E-9</v>
      </c>
      <c r="AH15" s="1">
        <v>3.2836999999999997E-5</v>
      </c>
      <c r="AI15" s="1">
        <v>1.3645999999999999E-7</v>
      </c>
      <c r="AJ15" s="1">
        <v>2.5003000000000001E-10</v>
      </c>
      <c r="AK15" s="1">
        <v>6.9846999999999997E-5</v>
      </c>
      <c r="AL15" s="1">
        <v>9.1383999999999998E-7</v>
      </c>
      <c r="AM15" s="1">
        <v>1.0603E-7</v>
      </c>
      <c r="AN15" s="1">
        <v>3.7239999999999998E-6</v>
      </c>
      <c r="AO15" s="1">
        <v>4.5247000000000001E-4</v>
      </c>
      <c r="AP15" s="1">
        <v>6.0993000000000002E-6</v>
      </c>
      <c r="AQ15">
        <v>1.4495</v>
      </c>
      <c r="AR15">
        <v>0.53600000000000003</v>
      </c>
      <c r="AS15">
        <v>-2.3431999999999999</v>
      </c>
      <c r="AT15" s="1">
        <f t="shared" si="1"/>
        <v>0.26190898345153663</v>
      </c>
      <c r="AU15" s="1">
        <f t="shared" si="2"/>
        <v>0.80930784683752366</v>
      </c>
      <c r="AW15" s="1">
        <f t="shared" si="3"/>
        <v>169.91509504846343</v>
      </c>
      <c r="AX15" s="1">
        <f t="shared" si="4"/>
        <v>0.85050208732934673</v>
      </c>
      <c r="AY15" s="1">
        <f t="shared" si="5"/>
        <v>1.310973207249803E-3</v>
      </c>
      <c r="AZ15" s="1">
        <f t="shared" si="6"/>
        <v>0.32362096138691882</v>
      </c>
      <c r="BA15" s="1">
        <f t="shared" si="7"/>
        <v>7.1050870462707252</v>
      </c>
    </row>
    <row r="16" spans="1:53" x14ac:dyDescent="0.25">
      <c r="A16">
        <v>54</v>
      </c>
      <c r="B16">
        <f t="shared" si="0"/>
        <v>35.71428571428568</v>
      </c>
      <c r="C16">
        <v>2</v>
      </c>
      <c r="D16" t="s">
        <v>42</v>
      </c>
      <c r="E16">
        <v>2</v>
      </c>
      <c r="F16">
        <v>-99</v>
      </c>
      <c r="G16">
        <v>0</v>
      </c>
      <c r="H16">
        <v>13</v>
      </c>
      <c r="I16">
        <v>5.4645900000000003</v>
      </c>
      <c r="J16">
        <v>9.1808200000000006</v>
      </c>
      <c r="K16" s="1">
        <v>0.34761999999999998</v>
      </c>
      <c r="L16" s="1">
        <v>0.16025</v>
      </c>
      <c r="M16" s="1">
        <v>0.44502000000000003</v>
      </c>
      <c r="N16" s="1">
        <v>3.8660000000000001E-3</v>
      </c>
      <c r="O16" s="1">
        <v>1.6901999999999999</v>
      </c>
      <c r="P16" s="1">
        <v>2.5860999999999999E-4</v>
      </c>
      <c r="Q16" s="1">
        <v>1.2439000000000001E-11</v>
      </c>
      <c r="R16" s="1">
        <v>2.9282000000000001E-4</v>
      </c>
      <c r="S16" s="1">
        <v>0</v>
      </c>
      <c r="T16" s="1">
        <v>0</v>
      </c>
      <c r="U16" s="1">
        <v>7.0072000000000005E-4</v>
      </c>
      <c r="V16" s="1">
        <v>6.5282999999999998E-6</v>
      </c>
      <c r="W16" s="1">
        <v>1.3350999999999999E-6</v>
      </c>
      <c r="X16" s="1">
        <v>1.7059000000000001E-2</v>
      </c>
      <c r="Y16" s="1">
        <v>1.0368E-7</v>
      </c>
      <c r="Z16" s="1">
        <v>2.3006E-6</v>
      </c>
      <c r="AA16" s="1">
        <v>4.0554000000000002E-7</v>
      </c>
      <c r="AB16" s="1">
        <v>3.0225E-7</v>
      </c>
      <c r="AC16" s="1">
        <v>2.2023E-10</v>
      </c>
      <c r="AD16" s="1">
        <v>1.5365999999999999E-7</v>
      </c>
      <c r="AE16" s="1">
        <v>4.0870999999999997E-14</v>
      </c>
      <c r="AF16" s="1">
        <v>2.4293000000000002E-6</v>
      </c>
      <c r="AG16" s="1">
        <v>1.9614999999999999E-10</v>
      </c>
      <c r="AH16" s="1">
        <v>9.1393000000000003E-7</v>
      </c>
      <c r="AI16" s="1">
        <v>1.1736E-9</v>
      </c>
      <c r="AJ16" s="1">
        <v>7.0953000000000001E-13</v>
      </c>
      <c r="AK16" s="1">
        <v>1.1649E-4</v>
      </c>
      <c r="AL16" s="1">
        <v>1.5274E-6</v>
      </c>
      <c r="AM16" s="1">
        <v>4.2237000000000003E-8</v>
      </c>
      <c r="AN16" s="1">
        <v>6.5282999999999998E-6</v>
      </c>
      <c r="AO16" s="1">
        <v>7.0072000000000005E-4</v>
      </c>
      <c r="AP16" s="1">
        <v>4.9632000000000004E-7</v>
      </c>
      <c r="AQ16">
        <v>1.2682</v>
      </c>
      <c r="AR16">
        <v>0.76400000000000001</v>
      </c>
      <c r="AS16">
        <v>-2.1524000000000001</v>
      </c>
      <c r="AT16" s="1">
        <f t="shared" si="1"/>
        <v>0.26329428470003552</v>
      </c>
      <c r="AU16" s="1">
        <f t="shared" si="2"/>
        <v>0.87624785870399902</v>
      </c>
      <c r="AW16" s="1">
        <f t="shared" si="3"/>
        <v>1344.186226364023</v>
      </c>
      <c r="AX16" s="1">
        <f t="shared" si="4"/>
        <v>0.78113343220529408</v>
      </c>
      <c r="AY16" s="1">
        <f t="shared" si="5"/>
        <v>1.5300556147201515E-4</v>
      </c>
      <c r="AZ16" s="1">
        <f t="shared" si="6"/>
        <v>0.30047923322683712</v>
      </c>
      <c r="BA16" s="1">
        <f t="shared" si="7"/>
        <v>20.073208716445283</v>
      </c>
    </row>
    <row r="17" spans="1:53" x14ac:dyDescent="0.25">
      <c r="A17">
        <v>55</v>
      </c>
      <c r="B17">
        <f t="shared" si="0"/>
        <v>99.999999999999716</v>
      </c>
      <c r="C17">
        <v>2</v>
      </c>
      <c r="D17" t="s">
        <v>42</v>
      </c>
      <c r="E17">
        <v>2</v>
      </c>
      <c r="F17">
        <v>-99</v>
      </c>
      <c r="G17">
        <v>0</v>
      </c>
      <c r="H17">
        <v>14</v>
      </c>
      <c r="I17">
        <v>2.7062200000000001</v>
      </c>
      <c r="J17">
        <v>11.515599999999999</v>
      </c>
      <c r="K17" s="1">
        <v>0.99100999999999995</v>
      </c>
      <c r="L17" s="1">
        <v>0.45771000000000001</v>
      </c>
      <c r="M17" s="1">
        <v>1.3412999999999999</v>
      </c>
      <c r="N17" s="1">
        <v>1.1587E-2</v>
      </c>
      <c r="O17" s="1">
        <v>5.0450999999999997</v>
      </c>
      <c r="P17" s="1">
        <v>6.2136999999999997E-9</v>
      </c>
      <c r="Q17" s="1">
        <v>2.8456E-5</v>
      </c>
      <c r="R17" s="1">
        <v>1.3054E-7</v>
      </c>
      <c r="S17" s="1">
        <v>0</v>
      </c>
      <c r="T17" s="1">
        <v>0</v>
      </c>
      <c r="U17" s="1">
        <v>2.0057999999999999E-3</v>
      </c>
      <c r="V17" s="1">
        <v>2.2248000000000001E-5</v>
      </c>
      <c r="W17" s="1">
        <v>3.1768999999999998E-7</v>
      </c>
      <c r="X17" s="1">
        <v>9.4003000000000001E-5</v>
      </c>
      <c r="Y17" s="1">
        <v>4.4130999999999999E-15</v>
      </c>
      <c r="Z17" s="1">
        <v>2.2925999999999999E-6</v>
      </c>
      <c r="AA17" s="1">
        <v>5.7876000000000003E-6</v>
      </c>
      <c r="AB17" s="1">
        <v>9.2837999999999995E-7</v>
      </c>
      <c r="AC17" s="1">
        <v>8.6258999999999998E-20</v>
      </c>
      <c r="AD17" s="1">
        <v>1.543E-12</v>
      </c>
      <c r="AE17" s="1">
        <v>7.3067000000000004E-27</v>
      </c>
      <c r="AF17" s="1">
        <v>3.9281999999999999E-7</v>
      </c>
      <c r="AG17" s="1">
        <v>1.1811999999999999E-15</v>
      </c>
      <c r="AH17" s="1">
        <v>6.0500000000000005E-13</v>
      </c>
      <c r="AI17" s="1">
        <v>1.1401E-18</v>
      </c>
      <c r="AJ17" s="1">
        <v>1.1450000000000001E-24</v>
      </c>
      <c r="AK17" s="1">
        <v>3.4864999999999999E-4</v>
      </c>
      <c r="AL17" s="1">
        <v>4.3598000000000002E-6</v>
      </c>
      <c r="AM17" s="1">
        <v>1.9741999999999999E-11</v>
      </c>
      <c r="AN17" s="1">
        <v>2.2248000000000001E-5</v>
      </c>
      <c r="AO17" s="1">
        <v>2.0057999999999999E-3</v>
      </c>
      <c r="AP17" s="1">
        <v>4.5287999999999998E-13</v>
      </c>
      <c r="AQ17">
        <v>-0.99399999999999999</v>
      </c>
      <c r="AR17">
        <v>1.1571</v>
      </c>
      <c r="AS17">
        <v>-1.9991000000000001</v>
      </c>
      <c r="AT17" s="1">
        <f t="shared" si="1"/>
        <v>0.26586192543259796</v>
      </c>
      <c r="AU17" s="1">
        <f t="shared" si="2"/>
        <v>0.92585178640455013</v>
      </c>
      <c r="AW17" s="1">
        <f t="shared" si="3"/>
        <v>159487905.75663453</v>
      </c>
      <c r="AX17" s="1">
        <f t="shared" si="4"/>
        <v>0.73884291359129206</v>
      </c>
      <c r="AY17" s="1">
        <f t="shared" si="5"/>
        <v>1.2316306911656854E-9</v>
      </c>
      <c r="AZ17" s="1">
        <f t="shared" si="6"/>
        <v>0.28715387207389348</v>
      </c>
      <c r="BA17" s="1">
        <f t="shared" si="7"/>
        <v>10541.626304443816</v>
      </c>
    </row>
    <row r="18" spans="1:53" x14ac:dyDescent="0.25">
      <c r="A18">
        <v>55.1</v>
      </c>
      <c r="B18">
        <f t="shared" si="0"/>
        <v>121.95121951219508</v>
      </c>
      <c r="C18">
        <v>2</v>
      </c>
      <c r="D18" t="s">
        <v>42</v>
      </c>
      <c r="E18">
        <v>2</v>
      </c>
      <c r="F18">
        <v>-99</v>
      </c>
      <c r="G18">
        <v>0</v>
      </c>
      <c r="H18">
        <v>15</v>
      </c>
      <c r="I18">
        <v>1.6915800000000001</v>
      </c>
      <c r="J18">
        <v>12.7136</v>
      </c>
      <c r="K18" s="1">
        <v>1.2349000000000001</v>
      </c>
      <c r="L18" s="1">
        <v>0.56945999999999997</v>
      </c>
      <c r="M18" s="1">
        <v>1.6738</v>
      </c>
      <c r="N18" s="1">
        <v>1.4458E-2</v>
      </c>
      <c r="O18" s="1">
        <v>6.2946</v>
      </c>
      <c r="P18" s="1">
        <v>8.9878E-11</v>
      </c>
      <c r="Q18" s="1">
        <v>1.0457E-5</v>
      </c>
      <c r="R18" s="1">
        <v>6.5463999999999996E-9</v>
      </c>
      <c r="S18" s="1">
        <v>0</v>
      </c>
      <c r="T18" s="1">
        <v>0</v>
      </c>
      <c r="U18" s="1">
        <v>2.4997000000000001E-3</v>
      </c>
      <c r="V18" s="1">
        <v>2.2302000000000001E-5</v>
      </c>
      <c r="W18" s="1">
        <v>8.6798999999999995E-8</v>
      </c>
      <c r="X18" s="1">
        <v>1.1357E-5</v>
      </c>
      <c r="Y18" s="1">
        <v>6.1283999999999997E-18</v>
      </c>
      <c r="Z18" s="1">
        <v>9.6852000000000005E-7</v>
      </c>
      <c r="AA18" s="1">
        <v>8.9706000000000001E-6</v>
      </c>
      <c r="AB18" s="1">
        <v>1.1611E-6</v>
      </c>
      <c r="AC18" s="1">
        <v>5.8004000000000004E-23</v>
      </c>
      <c r="AD18" s="1">
        <v>3.1637999999999999E-14</v>
      </c>
      <c r="AE18" s="1">
        <v>3.2155999999999998E-31</v>
      </c>
      <c r="AF18" s="1">
        <v>1.1525E-7</v>
      </c>
      <c r="AG18" s="1">
        <v>1.0477999999999999E-17</v>
      </c>
      <c r="AH18" s="1">
        <v>6.0745999999999997E-15</v>
      </c>
      <c r="AI18" s="1">
        <v>1.0473000000000001E-21</v>
      </c>
      <c r="AJ18" s="1">
        <v>9.8267999999999999E-29</v>
      </c>
      <c r="AK18" s="1">
        <v>4.3501E-4</v>
      </c>
      <c r="AL18" s="1">
        <v>5.0625000000000002E-6</v>
      </c>
      <c r="AM18" s="1">
        <v>9.8590999999999999E-13</v>
      </c>
      <c r="AN18" s="1">
        <v>2.2302000000000001E-5</v>
      </c>
      <c r="AO18" s="1">
        <v>2.4997000000000001E-3</v>
      </c>
      <c r="AP18" s="1">
        <v>3.2448000000000002E-15</v>
      </c>
      <c r="AQ18">
        <v>-1.9152</v>
      </c>
      <c r="AR18">
        <v>1.2146999999999999</v>
      </c>
      <c r="AS18">
        <v>-2.0392999999999999</v>
      </c>
      <c r="AT18" s="1">
        <f t="shared" si="1"/>
        <v>0.26591046293648524</v>
      </c>
      <c r="AU18" s="1">
        <f t="shared" si="2"/>
        <v>0.92764193398213213</v>
      </c>
      <c r="AW18" s="1">
        <f t="shared" si="3"/>
        <v>13739736086.695299</v>
      </c>
      <c r="AX18" s="1">
        <f t="shared" si="4"/>
        <v>0.73778229179113408</v>
      </c>
      <c r="AY18" s="1">
        <f t="shared" si="5"/>
        <v>1.4278587996060115E-11</v>
      </c>
      <c r="AZ18" s="1">
        <f t="shared" si="6"/>
        <v>0.28665205096431862</v>
      </c>
      <c r="BA18" s="1">
        <f t="shared" si="7"/>
        <v>108733.84055823532</v>
      </c>
    </row>
    <row r="19" spans="1:53" x14ac:dyDescent="0.25">
      <c r="A19">
        <v>55.2</v>
      </c>
      <c r="B19">
        <f t="shared" si="0"/>
        <v>156.25000000000057</v>
      </c>
      <c r="C19">
        <v>2</v>
      </c>
      <c r="D19" t="s">
        <v>42</v>
      </c>
      <c r="E19">
        <v>2</v>
      </c>
      <c r="F19">
        <v>-99</v>
      </c>
      <c r="G19">
        <v>0</v>
      </c>
      <c r="H19">
        <v>16</v>
      </c>
      <c r="I19">
        <v>0.11371299999999999</v>
      </c>
      <c r="J19">
        <v>14.580399999999999</v>
      </c>
      <c r="K19" s="1">
        <v>1.6113</v>
      </c>
      <c r="L19" s="1">
        <v>0.74417999999999995</v>
      </c>
      <c r="M19" s="1">
        <v>2.2248000000000001</v>
      </c>
      <c r="N19" s="1">
        <v>1.9217999999999999E-2</v>
      </c>
      <c r="O19" s="1">
        <v>8.3667999999999996</v>
      </c>
      <c r="P19" s="1">
        <v>8.2209000000000001E-14</v>
      </c>
      <c r="Q19" s="1">
        <v>1.7918999999999999E-6</v>
      </c>
      <c r="R19" s="1">
        <v>5.0559000000000002E-11</v>
      </c>
      <c r="S19" s="1">
        <v>0</v>
      </c>
      <c r="T19" s="1">
        <v>0</v>
      </c>
      <c r="U19" s="1">
        <v>3.2675E-3</v>
      </c>
      <c r="V19" s="1">
        <v>4.7754000000000001E-6</v>
      </c>
      <c r="W19" s="1">
        <v>2.1857E-9</v>
      </c>
      <c r="X19" s="1">
        <v>3.6192E-7</v>
      </c>
      <c r="Y19" s="1">
        <v>1.5283E-22</v>
      </c>
      <c r="Z19" s="1">
        <v>1.3477999999999999E-7</v>
      </c>
      <c r="AA19" s="1">
        <v>1.0614999999999999E-5</v>
      </c>
      <c r="AB19" s="1">
        <v>1.5465999999999999E-6</v>
      </c>
      <c r="AC19" s="1">
        <v>8.5905000000000001E-28</v>
      </c>
      <c r="AD19" s="1">
        <v>8.5349000000000004E-17</v>
      </c>
      <c r="AE19" s="1">
        <v>7.0725999999999995E-38</v>
      </c>
      <c r="AF19" s="1">
        <v>1.2609000000000001E-8</v>
      </c>
      <c r="AG19" s="1">
        <v>4.7810999999999998E-21</v>
      </c>
      <c r="AH19" s="1">
        <v>4.0359999999999999E-18</v>
      </c>
      <c r="AI19" s="1">
        <v>1.6789E-26</v>
      </c>
      <c r="AJ19" s="1">
        <v>3.8951999999999998E-35</v>
      </c>
      <c r="AK19" s="1">
        <v>5.7821999999999995E-4</v>
      </c>
      <c r="AL19" s="1">
        <v>4.7554999999999996E-6</v>
      </c>
      <c r="AM19" s="1">
        <v>7.4182999999999999E-15</v>
      </c>
      <c r="AN19" s="1">
        <v>4.7754000000000001E-6</v>
      </c>
      <c r="AO19" s="1">
        <v>3.2675E-3</v>
      </c>
      <c r="AP19" s="1">
        <v>1.1813E-18</v>
      </c>
      <c r="AQ19">
        <v>-3.3561999999999999</v>
      </c>
      <c r="AR19">
        <v>1.2696000000000001</v>
      </c>
      <c r="AS19">
        <v>-2.1551999999999998</v>
      </c>
      <c r="AT19" s="1">
        <f t="shared" si="1"/>
        <v>0.26590811301811929</v>
      </c>
      <c r="AU19" s="1">
        <f t="shared" si="2"/>
        <v>0.94452086198991292</v>
      </c>
      <c r="AW19" s="1">
        <f t="shared" si="3"/>
        <v>19600043790825.82</v>
      </c>
      <c r="AX19" s="1">
        <f t="shared" si="4"/>
        <v>0.72424487594390496</v>
      </c>
      <c r="AY19" s="1">
        <f t="shared" si="5"/>
        <v>9.8256203088396996E-15</v>
      </c>
      <c r="AZ19" s="1">
        <f t="shared" si="6"/>
        <v>0.28152698761772721</v>
      </c>
      <c r="BA19" s="1">
        <f t="shared" si="7"/>
        <v>4452087.8481385661</v>
      </c>
    </row>
    <row r="20" spans="1:53" x14ac:dyDescent="0.25">
      <c r="A20">
        <v>55.3</v>
      </c>
      <c r="B20">
        <f t="shared" si="0"/>
        <v>217.39130434782234</v>
      </c>
      <c r="C20">
        <v>2</v>
      </c>
      <c r="D20" t="s">
        <v>42</v>
      </c>
      <c r="E20">
        <v>2</v>
      </c>
      <c r="F20">
        <v>-99</v>
      </c>
      <c r="G20">
        <v>0</v>
      </c>
      <c r="H20">
        <v>17</v>
      </c>
      <c r="I20">
        <v>-1.6728799999999999</v>
      </c>
      <c r="J20">
        <v>16.7438</v>
      </c>
      <c r="K20" s="1">
        <v>2.0468999999999999</v>
      </c>
      <c r="L20" s="1">
        <v>0.97045000000000003</v>
      </c>
      <c r="M20" s="1">
        <v>3.3167</v>
      </c>
      <c r="N20" s="1">
        <v>2.8649000000000001E-2</v>
      </c>
      <c r="O20" s="1">
        <v>12.472</v>
      </c>
      <c r="P20" s="1">
        <v>2.4390000000000001E-19</v>
      </c>
      <c r="Q20" s="1">
        <v>1.0109E-8</v>
      </c>
      <c r="R20" s="1">
        <v>8.7906000000000005E-15</v>
      </c>
      <c r="S20" s="1">
        <v>0</v>
      </c>
      <c r="T20" s="1">
        <v>0</v>
      </c>
      <c r="U20" s="1">
        <v>4.2104999999999998E-3</v>
      </c>
      <c r="V20" s="1">
        <v>2.8406000000000002E-7</v>
      </c>
      <c r="W20" s="1">
        <v>2.1193999999999999E-11</v>
      </c>
      <c r="X20" s="1">
        <v>8.9570000000000002E-10</v>
      </c>
      <c r="Y20" s="1">
        <v>9.7249000000000005E-30</v>
      </c>
      <c r="Z20" s="1">
        <v>1.2006E-8</v>
      </c>
      <c r="AA20" s="1">
        <v>5.8008999999999998E-6</v>
      </c>
      <c r="AB20" s="1">
        <v>2.3087E-6</v>
      </c>
      <c r="AC20" s="1">
        <v>5.2048000000000002E-34</v>
      </c>
      <c r="AD20" s="1">
        <v>3.7683999999999999E-20</v>
      </c>
      <c r="AE20" s="1">
        <v>0</v>
      </c>
      <c r="AF20" s="1">
        <v>3.5940000000000002E-10</v>
      </c>
      <c r="AG20" s="1">
        <v>1.1804000000000001E-26</v>
      </c>
      <c r="AH20" s="1">
        <v>1.4831E-22</v>
      </c>
      <c r="AI20" s="1">
        <v>8.3232000000000006E-33</v>
      </c>
      <c r="AJ20" s="1">
        <v>0</v>
      </c>
      <c r="AK20" s="1">
        <v>8.6200000000000003E-4</v>
      </c>
      <c r="AL20" s="1">
        <v>8.8654000000000005E-7</v>
      </c>
      <c r="AM20" s="1">
        <v>1.0586000000000001E-18</v>
      </c>
      <c r="AN20" s="1">
        <v>2.8406000000000002E-7</v>
      </c>
      <c r="AO20" s="1">
        <v>4.2104999999999998E-3</v>
      </c>
      <c r="AP20" s="1">
        <v>8.5270000000000007E-25</v>
      </c>
      <c r="AQ20">
        <v>-4.8544</v>
      </c>
      <c r="AR20">
        <v>1.2856000000000001</v>
      </c>
      <c r="AS20">
        <v>-2.5137</v>
      </c>
      <c r="AT20" s="1">
        <f t="shared" si="1"/>
        <v>0.26593168697883257</v>
      </c>
      <c r="AU20" s="1">
        <f t="shared" si="2"/>
        <v>1.0992095713125756</v>
      </c>
      <c r="AW20" s="1">
        <f t="shared" si="3"/>
        <v>8.3923739237392374E+18</v>
      </c>
      <c r="AX20" s="1">
        <f t="shared" si="4"/>
        <v>0.61714957638616696</v>
      </c>
      <c r="AY20" s="1">
        <f t="shared" si="5"/>
        <v>1.9555805003207184E-20</v>
      </c>
      <c r="AZ20" s="1">
        <f t="shared" si="6"/>
        <v>0.24192992302758179</v>
      </c>
      <c r="BA20" s="1">
        <f t="shared" si="7"/>
        <v>2285251757.7789741</v>
      </c>
    </row>
    <row r="21" spans="1:53" x14ac:dyDescent="0.25">
      <c r="A21">
        <v>55.31</v>
      </c>
      <c r="B21">
        <f t="shared" si="0"/>
        <v>226.24434389140336</v>
      </c>
      <c r="C21">
        <v>2</v>
      </c>
      <c r="D21" t="s">
        <v>42</v>
      </c>
      <c r="E21">
        <v>2</v>
      </c>
      <c r="F21">
        <v>-99</v>
      </c>
      <c r="G21">
        <v>0</v>
      </c>
      <c r="H21">
        <v>18</v>
      </c>
      <c r="I21">
        <v>-1.82924</v>
      </c>
      <c r="J21">
        <v>16.943000000000001</v>
      </c>
      <c r="K21" s="1">
        <v>2.1316999999999999</v>
      </c>
      <c r="L21" s="1">
        <v>1.0118</v>
      </c>
      <c r="M21" s="1">
        <v>3.4878999999999998</v>
      </c>
      <c r="N21" s="1">
        <v>3.0127999999999999E-2</v>
      </c>
      <c r="O21" s="1">
        <v>13.115</v>
      </c>
      <c r="P21" s="1">
        <v>3.045E-20</v>
      </c>
      <c r="Q21" s="1">
        <v>3.3082999999999998E-9</v>
      </c>
      <c r="R21" s="1">
        <v>2.1491999999999999E-15</v>
      </c>
      <c r="S21" s="1">
        <v>0</v>
      </c>
      <c r="T21" s="1">
        <v>0</v>
      </c>
      <c r="U21" s="1">
        <v>4.3885E-3</v>
      </c>
      <c r="V21" s="1">
        <v>2.3335000000000001E-7</v>
      </c>
      <c r="W21" s="1">
        <v>1.6996000000000001E-11</v>
      </c>
      <c r="X21" s="1">
        <v>3.2243999999999997E-10</v>
      </c>
      <c r="Y21" s="1">
        <v>8.5744999999999996E-31</v>
      </c>
      <c r="Z21" s="1">
        <v>1.1692E-8</v>
      </c>
      <c r="AA21" s="1">
        <v>5.7867E-6</v>
      </c>
      <c r="AB21" s="1">
        <v>2.4281000000000001E-6</v>
      </c>
      <c r="AC21" s="1">
        <v>1.0223000000000001E-34</v>
      </c>
      <c r="AD21" s="1">
        <v>1.5312E-20</v>
      </c>
      <c r="AE21" s="1">
        <v>0</v>
      </c>
      <c r="AF21" s="1">
        <v>2.1814999999999999E-10</v>
      </c>
      <c r="AG21" s="1">
        <v>1.6250999999999998E-27</v>
      </c>
      <c r="AH21" s="1">
        <v>4.1702999999999998E-23</v>
      </c>
      <c r="AI21" s="1">
        <v>1.5803000000000001E-33</v>
      </c>
      <c r="AJ21" s="1">
        <v>0</v>
      </c>
      <c r="AK21" s="1">
        <v>9.0649000000000003E-4</v>
      </c>
      <c r="AL21" s="1">
        <v>5.8984999999999995E-7</v>
      </c>
      <c r="AM21" s="1">
        <v>2.5341000000000002E-19</v>
      </c>
      <c r="AN21" s="1">
        <v>2.3335000000000001E-7</v>
      </c>
      <c r="AO21" s="1">
        <v>4.3885E-3</v>
      </c>
      <c r="AP21" s="1">
        <v>8.9982999999999997E-26</v>
      </c>
      <c r="AQ21">
        <v>-4.9837999999999996</v>
      </c>
      <c r="AR21">
        <v>1.2804</v>
      </c>
      <c r="AS21">
        <v>-2.5855000000000001</v>
      </c>
      <c r="AT21" s="1">
        <f t="shared" si="1"/>
        <v>0.26594738848646587</v>
      </c>
      <c r="AU21" s="1">
        <f t="shared" si="2"/>
        <v>1.1095594083028471</v>
      </c>
      <c r="AW21" s="1">
        <f t="shared" si="3"/>
        <v>7.000656814449918E+19</v>
      </c>
      <c r="AX21" s="1">
        <f t="shared" si="4"/>
        <v>0.6111700450127584</v>
      </c>
      <c r="AY21" s="1">
        <f t="shared" si="5"/>
        <v>2.321768966831872E-21</v>
      </c>
      <c r="AZ21" s="1">
        <f t="shared" si="6"/>
        <v>0.23968738086160885</v>
      </c>
      <c r="BA21" s="1">
        <f t="shared" si="7"/>
        <v>6611152461.8493061</v>
      </c>
    </row>
    <row r="22" spans="1:53" x14ac:dyDescent="0.25">
      <c r="A22">
        <v>55.32</v>
      </c>
      <c r="B22">
        <f t="shared" si="0"/>
        <v>235.84905660377228</v>
      </c>
      <c r="C22">
        <v>2</v>
      </c>
      <c r="D22" t="s">
        <v>42</v>
      </c>
      <c r="E22">
        <v>2</v>
      </c>
      <c r="F22">
        <v>-99</v>
      </c>
      <c r="G22">
        <v>0</v>
      </c>
      <c r="H22">
        <v>19</v>
      </c>
      <c r="I22">
        <v>-1.9912399999999999</v>
      </c>
      <c r="J22">
        <v>17.151</v>
      </c>
      <c r="K22" s="1">
        <v>2.2359</v>
      </c>
      <c r="L22" s="1">
        <v>1.0617000000000001</v>
      </c>
      <c r="M22" s="1">
        <v>3.6777000000000002</v>
      </c>
      <c r="N22" s="1">
        <v>3.1766999999999997E-2</v>
      </c>
      <c r="O22" s="1">
        <v>13.827999999999999</v>
      </c>
      <c r="P22" s="1">
        <v>2.8979999999999998E-21</v>
      </c>
      <c r="Q22" s="1">
        <v>9.1444E-10</v>
      </c>
      <c r="R22" s="1">
        <v>4.3783000000000001E-16</v>
      </c>
      <c r="S22" s="1">
        <v>0</v>
      </c>
      <c r="T22" s="1">
        <v>0</v>
      </c>
      <c r="U22" s="1">
        <v>4.6049000000000003E-3</v>
      </c>
      <c r="V22" s="1">
        <v>1.9177999999999999E-7</v>
      </c>
      <c r="W22" s="1">
        <v>1.3914000000000001E-11</v>
      </c>
      <c r="X22" s="1">
        <v>1.0048999999999999E-10</v>
      </c>
      <c r="Y22" s="1">
        <v>5.6518999999999996E-32</v>
      </c>
      <c r="Z22" s="1">
        <v>1.1811000000000001E-8</v>
      </c>
      <c r="AA22" s="1">
        <v>5.8682E-6</v>
      </c>
      <c r="AB22" s="1">
        <v>2.5604000000000001E-6</v>
      </c>
      <c r="AC22" s="1">
        <v>1.7795E-35</v>
      </c>
      <c r="AD22" s="1">
        <v>5.8005000000000004E-21</v>
      </c>
      <c r="AE22" s="1">
        <v>0</v>
      </c>
      <c r="AF22" s="1">
        <v>1.2574E-10</v>
      </c>
      <c r="AG22" s="1">
        <v>1.7710999999999999E-28</v>
      </c>
      <c r="AH22" s="1">
        <v>1.05E-23</v>
      </c>
      <c r="AI22" s="1">
        <v>2.6397E-34</v>
      </c>
      <c r="AJ22" s="1">
        <v>0</v>
      </c>
      <c r="AK22" s="1">
        <v>9.5580999999999997E-4</v>
      </c>
      <c r="AL22" s="1">
        <v>3.6561E-7</v>
      </c>
      <c r="AM22" s="1">
        <v>5.0556000000000001E-20</v>
      </c>
      <c r="AN22" s="1">
        <v>1.9177999999999999E-7</v>
      </c>
      <c r="AO22" s="1">
        <v>4.6049000000000003E-3</v>
      </c>
      <c r="AP22" s="1">
        <v>7.2089000000000007E-27</v>
      </c>
      <c r="AQ22">
        <v>-5.1203000000000003</v>
      </c>
      <c r="AR22">
        <v>1.2726</v>
      </c>
      <c r="AS22">
        <v>-2.6701999999999999</v>
      </c>
      <c r="AT22" s="1">
        <f t="shared" si="1"/>
        <v>0.26596037026323405</v>
      </c>
      <c r="AU22" s="1">
        <f t="shared" si="2"/>
        <v>1.1152656477438136</v>
      </c>
      <c r="AW22" s="1">
        <f t="shared" si="3"/>
        <v>7.7153209109730846E+20</v>
      </c>
      <c r="AX22" s="1">
        <f t="shared" si="4"/>
        <v>0.60796149767517738</v>
      </c>
      <c r="AY22" s="1">
        <f t="shared" si="5"/>
        <v>2.0957477581718253E-22</v>
      </c>
      <c r="AZ22" s="1">
        <f t="shared" si="6"/>
        <v>0.23847266415967602</v>
      </c>
      <c r="BA22" s="1">
        <f t="shared" si="7"/>
        <v>22249975121.261017</v>
      </c>
    </row>
    <row r="23" spans="1:53" x14ac:dyDescent="0.25">
      <c r="A23">
        <v>55.33</v>
      </c>
      <c r="B23">
        <f t="shared" si="0"/>
        <v>246.30541871920823</v>
      </c>
      <c r="C23">
        <v>2</v>
      </c>
      <c r="D23" t="s">
        <v>42</v>
      </c>
      <c r="E23">
        <v>2</v>
      </c>
      <c r="F23">
        <v>-99</v>
      </c>
      <c r="G23">
        <v>0</v>
      </c>
      <c r="H23">
        <v>20</v>
      </c>
      <c r="I23">
        <v>-2.1645400000000001</v>
      </c>
      <c r="J23">
        <v>17.374600000000001</v>
      </c>
      <c r="K23" s="1">
        <v>2.3589000000000002</v>
      </c>
      <c r="L23" s="1">
        <v>1.1198999999999999</v>
      </c>
      <c r="M23" s="1">
        <v>3.8893</v>
      </c>
      <c r="N23" s="1">
        <v>3.3595E-2</v>
      </c>
      <c r="O23" s="1">
        <v>14.622999999999999</v>
      </c>
      <c r="P23" s="1">
        <v>2.0429E-22</v>
      </c>
      <c r="Q23" s="1">
        <v>2.1279E-10</v>
      </c>
      <c r="R23" s="1">
        <v>7.2988999999999999E-17</v>
      </c>
      <c r="S23" s="1">
        <v>0</v>
      </c>
      <c r="T23" s="1">
        <v>0</v>
      </c>
      <c r="U23" s="1">
        <v>4.8592000000000002E-3</v>
      </c>
      <c r="V23" s="1">
        <v>1.5583000000000001E-7</v>
      </c>
      <c r="W23" s="1">
        <v>1.1364999999999999E-11</v>
      </c>
      <c r="X23" s="1">
        <v>2.6805000000000001E-11</v>
      </c>
      <c r="Y23" s="1">
        <v>2.6775E-33</v>
      </c>
      <c r="Z23" s="1">
        <v>1.2161000000000001E-8</v>
      </c>
      <c r="AA23" s="1">
        <v>6.0109999999999997E-6</v>
      </c>
      <c r="AB23" s="1">
        <v>2.7078999999999999E-6</v>
      </c>
      <c r="AC23" s="1">
        <v>2.6556999999999999E-36</v>
      </c>
      <c r="AD23" s="1">
        <v>2.0138999999999999E-21</v>
      </c>
      <c r="AE23" s="1">
        <v>0</v>
      </c>
      <c r="AF23" s="1">
        <v>6.8159000000000005E-11</v>
      </c>
      <c r="AG23" s="1">
        <v>1.4886999999999999E-29</v>
      </c>
      <c r="AH23" s="1">
        <v>2.3085000000000002E-24</v>
      </c>
      <c r="AI23" s="1">
        <v>3.7302000000000002E-35</v>
      </c>
      <c r="AJ23" s="1">
        <v>0</v>
      </c>
      <c r="AK23" s="1">
        <v>1.0108000000000001E-3</v>
      </c>
      <c r="AL23" s="1">
        <v>2.0956999999999999E-7</v>
      </c>
      <c r="AM23" s="1">
        <v>8.2259000000000004E-21</v>
      </c>
      <c r="AN23" s="1">
        <v>1.5583000000000001E-7</v>
      </c>
      <c r="AO23" s="1">
        <v>4.8592000000000002E-3</v>
      </c>
      <c r="AP23" s="1">
        <v>4.2505999999999997E-28</v>
      </c>
      <c r="AQ23">
        <v>-5.2686999999999999</v>
      </c>
      <c r="AR23">
        <v>1.2612000000000001</v>
      </c>
      <c r="AS23">
        <v>-2.7707999999999999</v>
      </c>
      <c r="AT23" s="1">
        <f t="shared" si="1"/>
        <v>0.26597141489434456</v>
      </c>
      <c r="AU23" s="1">
        <f t="shared" si="2"/>
        <v>1.118000459928711</v>
      </c>
      <c r="AW23" s="1">
        <f t="shared" si="3"/>
        <v>1.1546820696069313E+22</v>
      </c>
      <c r="AX23" s="1">
        <f t="shared" si="4"/>
        <v>0.60651016892499943</v>
      </c>
      <c r="AY23" s="1">
        <f t="shared" si="5"/>
        <v>1.3970457498461329E-23</v>
      </c>
      <c r="AZ23" s="1">
        <f t="shared" si="6"/>
        <v>0.23789919989058333</v>
      </c>
      <c r="BA23" s="1">
        <f t="shared" si="7"/>
        <v>88002238387.689682</v>
      </c>
    </row>
    <row r="24" spans="1:53" x14ac:dyDescent="0.25">
      <c r="A24">
        <v>55.34</v>
      </c>
      <c r="B24">
        <f t="shared" si="0"/>
        <v>257.73195876288878</v>
      </c>
      <c r="C24">
        <v>2</v>
      </c>
      <c r="D24" t="s">
        <v>42</v>
      </c>
      <c r="E24">
        <v>2</v>
      </c>
      <c r="F24">
        <v>-99</v>
      </c>
      <c r="G24">
        <v>0</v>
      </c>
      <c r="H24">
        <v>21</v>
      </c>
      <c r="I24">
        <v>-2.35419</v>
      </c>
      <c r="J24">
        <v>17.619800000000001</v>
      </c>
      <c r="K24" s="1">
        <v>2.5007999999999999</v>
      </c>
      <c r="L24" s="1">
        <v>1.1867000000000001</v>
      </c>
      <c r="M24" s="1">
        <v>4.1266999999999996</v>
      </c>
      <c r="N24" s="1">
        <v>3.5645999999999997E-2</v>
      </c>
      <c r="O24" s="1">
        <v>15.513</v>
      </c>
      <c r="P24" s="1">
        <v>1.0285E-23</v>
      </c>
      <c r="Q24" s="1">
        <v>4.1299E-11</v>
      </c>
      <c r="R24" s="1">
        <v>9.7296999999999999E-18</v>
      </c>
      <c r="S24" s="1">
        <v>0</v>
      </c>
      <c r="T24" s="1">
        <v>0</v>
      </c>
      <c r="U24" s="1">
        <v>5.1517999999999998E-3</v>
      </c>
      <c r="V24" s="1">
        <v>1.2387000000000001E-7</v>
      </c>
      <c r="W24" s="1">
        <v>9.0819000000000007E-12</v>
      </c>
      <c r="X24" s="1">
        <v>6.0253000000000002E-12</v>
      </c>
      <c r="Y24" s="1">
        <v>8.7042000000000001E-35</v>
      </c>
      <c r="Z24" s="1">
        <v>1.2585E-8</v>
      </c>
      <c r="AA24" s="1">
        <v>6.1874000000000003E-6</v>
      </c>
      <c r="AB24" s="1">
        <v>2.8733000000000001E-6</v>
      </c>
      <c r="AC24" s="1">
        <v>3.288E-37</v>
      </c>
      <c r="AD24" s="1">
        <v>6.2992999999999996E-22</v>
      </c>
      <c r="AE24" s="1">
        <v>0</v>
      </c>
      <c r="AF24" s="1">
        <v>3.4111000000000001E-11</v>
      </c>
      <c r="AG24" s="1">
        <v>9.2774999999999998E-31</v>
      </c>
      <c r="AH24" s="1">
        <v>4.2825999999999996E-25</v>
      </c>
      <c r="AI24" s="1">
        <v>4.2528999999999998E-36</v>
      </c>
      <c r="AJ24" s="1">
        <v>0</v>
      </c>
      <c r="AK24" s="1">
        <v>1.0725000000000001E-3</v>
      </c>
      <c r="AL24" s="1">
        <v>1.1007000000000001E-7</v>
      </c>
      <c r="AM24" s="1">
        <v>1.0616E-21</v>
      </c>
      <c r="AN24" s="1">
        <v>1.2387000000000001E-7</v>
      </c>
      <c r="AO24" s="1">
        <v>5.1517999999999998E-3</v>
      </c>
      <c r="AP24" s="1">
        <v>1.7747000000000001E-29</v>
      </c>
      <c r="AQ24">
        <v>-5.4328000000000003</v>
      </c>
      <c r="AR24">
        <v>1.2452000000000001</v>
      </c>
      <c r="AS24">
        <v>-2.8915000000000002</v>
      </c>
      <c r="AT24" s="1">
        <f t="shared" si="1"/>
        <v>0.26601559981950618</v>
      </c>
      <c r="AU24" s="1">
        <f t="shared" si="2"/>
        <v>1.1191050847457626</v>
      </c>
      <c r="AW24" s="1">
        <f t="shared" si="3"/>
        <v>2.4315021876519202E+23</v>
      </c>
      <c r="AX24" s="1">
        <f t="shared" si="4"/>
        <v>0.60600479802263318</v>
      </c>
      <c r="AY24" s="1">
        <f t="shared" si="5"/>
        <v>6.6299232901437504E-25</v>
      </c>
      <c r="AZ24" s="1">
        <f t="shared" si="6"/>
        <v>0.23770386127763812</v>
      </c>
      <c r="BA24" s="1">
        <f t="shared" si="7"/>
        <v>415049873034.65906</v>
      </c>
    </row>
    <row r="25" spans="1:53" x14ac:dyDescent="0.25">
      <c r="A25">
        <v>55.35</v>
      </c>
      <c r="B25">
        <f t="shared" si="0"/>
        <v>270.27027027027009</v>
      </c>
      <c r="C25">
        <v>2</v>
      </c>
      <c r="D25" t="s">
        <v>42</v>
      </c>
      <c r="E25">
        <v>2</v>
      </c>
      <c r="F25">
        <v>-99</v>
      </c>
      <c r="G25">
        <v>0</v>
      </c>
      <c r="H25">
        <v>22</v>
      </c>
      <c r="I25">
        <v>-2.5647199999999999</v>
      </c>
      <c r="J25">
        <v>17.892199999999999</v>
      </c>
      <c r="K25" s="1">
        <v>2.6627999999999998</v>
      </c>
      <c r="L25" s="1">
        <v>1.2626999999999999</v>
      </c>
      <c r="M25" s="1">
        <v>4.3949999999999996</v>
      </c>
      <c r="N25" s="1">
        <v>3.7962999999999997E-2</v>
      </c>
      <c r="O25" s="1">
        <v>16.515999999999998</v>
      </c>
      <c r="P25" s="1">
        <v>3.5205000000000001E-25</v>
      </c>
      <c r="Q25" s="1">
        <v>6.5608000000000001E-12</v>
      </c>
      <c r="R25" s="1">
        <v>1.0048E-18</v>
      </c>
      <c r="S25" s="1">
        <v>0</v>
      </c>
      <c r="T25" s="1">
        <v>0</v>
      </c>
      <c r="U25" s="1">
        <v>5.4856999999999996E-3</v>
      </c>
      <c r="V25" s="1">
        <v>9.5494999999999996E-8</v>
      </c>
      <c r="W25" s="1">
        <v>6.9931000000000002E-12</v>
      </c>
      <c r="X25" s="1">
        <v>1.1154000000000001E-12</v>
      </c>
      <c r="Y25" s="1">
        <v>1.8318000000000001E-36</v>
      </c>
      <c r="Z25" s="1">
        <v>1.2957999999999999E-8</v>
      </c>
      <c r="AA25" s="1">
        <v>6.3786999999999996E-6</v>
      </c>
      <c r="AB25" s="1">
        <v>3.0601000000000001E-6</v>
      </c>
      <c r="AC25" s="1">
        <v>3.2624000000000001E-38</v>
      </c>
      <c r="AD25" s="1">
        <v>1.7429000000000001E-22</v>
      </c>
      <c r="AE25" s="1">
        <v>0</v>
      </c>
      <c r="AF25" s="1">
        <v>1.5122E-11</v>
      </c>
      <c r="AG25" s="1">
        <v>3.9943000000000001E-32</v>
      </c>
      <c r="AH25" s="1">
        <v>6.3238999999999997E-26</v>
      </c>
      <c r="AI25" s="1">
        <v>3.6448999999999999E-37</v>
      </c>
      <c r="AJ25" s="1">
        <v>0</v>
      </c>
      <c r="AK25" s="1">
        <v>1.1421999999999999E-3</v>
      </c>
      <c r="AL25" s="1">
        <v>5.2314000000000001E-8</v>
      </c>
      <c r="AM25" s="1">
        <v>1.0463E-22</v>
      </c>
      <c r="AN25" s="1">
        <v>9.5494999999999996E-8</v>
      </c>
      <c r="AO25" s="1">
        <v>5.4856999999999996E-3</v>
      </c>
      <c r="AP25" s="1">
        <v>4.9856999999999997E-31</v>
      </c>
      <c r="AQ25">
        <v>-5.6166</v>
      </c>
      <c r="AR25">
        <v>1.2230000000000001</v>
      </c>
      <c r="AS25">
        <v>-3.0384000000000002</v>
      </c>
      <c r="AT25" s="1">
        <f t="shared" si="1"/>
        <v>0.26610559457495764</v>
      </c>
      <c r="AU25" s="1">
        <f t="shared" si="2"/>
        <v>1.119602598395109</v>
      </c>
      <c r="AW25" s="1">
        <f t="shared" si="3"/>
        <v>7.563698338304217E+24</v>
      </c>
      <c r="AX25" s="1">
        <f t="shared" si="4"/>
        <v>0.60587030716723556</v>
      </c>
      <c r="AY25" s="1">
        <f t="shared" si="5"/>
        <v>2.1315693872608382E-26</v>
      </c>
      <c r="AZ25" s="1">
        <f t="shared" si="6"/>
        <v>0.23767861467667717</v>
      </c>
      <c r="BA25" s="1">
        <f t="shared" si="7"/>
        <v>2387305002688.8643</v>
      </c>
    </row>
  </sheetData>
  <phoneticPr fontId="18" type="noConversion"/>
  <pageMargins left="0.7" right="0.7" top="0.75" bottom="0.75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3DA817-1958-4B76-BB54-818467F8D2E1}">
  <dimension ref="A1:BA29"/>
  <sheetViews>
    <sheetView topLeftCell="F1" zoomScale="85" zoomScaleNormal="85" workbookViewId="0">
      <selection activeCell="R3" sqref="R3:R29"/>
    </sheetView>
  </sheetViews>
  <sheetFormatPr defaultRowHeight="13.8" x14ac:dyDescent="0.25"/>
  <cols>
    <col min="13" max="13" width="8.88671875" customWidth="1"/>
    <col min="15" max="15" width="8.88671875" customWidth="1"/>
    <col min="19" max="19" width="8.88671875" customWidth="1"/>
    <col min="20" max="20" width="9.5546875" customWidth="1"/>
    <col min="21" max="21" width="10.33203125" customWidth="1"/>
    <col min="41" max="41" width="8.5546875" customWidth="1"/>
    <col min="49" max="50" width="10.21875" bestFit="1" customWidth="1"/>
    <col min="53" max="53" width="9.77734375" bestFit="1" customWidth="1"/>
  </cols>
  <sheetData>
    <row r="1" spans="1:53" x14ac:dyDescent="0.25">
      <c r="A1" t="s">
        <v>43</v>
      </c>
      <c r="B1" t="s">
        <v>44</v>
      </c>
      <c r="C1" t="s">
        <v>0</v>
      </c>
      <c r="D1" t="s">
        <v>1</v>
      </c>
      <c r="E1" t="s">
        <v>2</v>
      </c>
      <c r="F1" t="s">
        <v>3</v>
      </c>
      <c r="G1" t="s">
        <v>4</v>
      </c>
      <c r="H1" t="s">
        <v>5</v>
      </c>
      <c r="I1" t="s">
        <v>6</v>
      </c>
      <c r="J1" t="s">
        <v>7</v>
      </c>
      <c r="K1" t="s">
        <v>8</v>
      </c>
      <c r="L1" t="s">
        <v>9</v>
      </c>
      <c r="M1" t="s">
        <v>10</v>
      </c>
      <c r="N1" t="s">
        <v>11</v>
      </c>
      <c r="O1" t="s">
        <v>12</v>
      </c>
      <c r="P1" t="s">
        <v>13</v>
      </c>
      <c r="Q1" t="s">
        <v>14</v>
      </c>
      <c r="R1" t="s">
        <v>15</v>
      </c>
      <c r="S1" t="s">
        <v>16</v>
      </c>
      <c r="T1" t="s">
        <v>17</v>
      </c>
      <c r="U1" t="s">
        <v>18</v>
      </c>
      <c r="V1" t="s">
        <v>19</v>
      </c>
      <c r="W1" t="s">
        <v>20</v>
      </c>
      <c r="X1" t="s">
        <v>21</v>
      </c>
      <c r="Y1" t="s">
        <v>22</v>
      </c>
      <c r="Z1" t="s">
        <v>23</v>
      </c>
      <c r="AA1" t="s">
        <v>24</v>
      </c>
      <c r="AB1" t="s">
        <v>25</v>
      </c>
      <c r="AC1" t="s">
        <v>26</v>
      </c>
      <c r="AD1" t="s">
        <v>27</v>
      </c>
      <c r="AE1" t="s">
        <v>28</v>
      </c>
      <c r="AF1" t="s">
        <v>29</v>
      </c>
      <c r="AG1" t="s">
        <v>30</v>
      </c>
      <c r="AH1" t="s">
        <v>31</v>
      </c>
      <c r="AI1" t="s">
        <v>32</v>
      </c>
      <c r="AJ1" t="s">
        <v>33</v>
      </c>
      <c r="AK1" t="s">
        <v>34</v>
      </c>
      <c r="AL1" t="s">
        <v>35</v>
      </c>
      <c r="AM1" t="s">
        <v>36</v>
      </c>
      <c r="AN1" t="s">
        <v>19</v>
      </c>
      <c r="AO1" t="s">
        <v>18</v>
      </c>
      <c r="AP1" t="s">
        <v>37</v>
      </c>
      <c r="AQ1" t="s">
        <v>38</v>
      </c>
      <c r="AR1" t="s">
        <v>39</v>
      </c>
      <c r="AS1" t="s">
        <v>40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</row>
    <row r="2" spans="1:53" x14ac:dyDescent="0.25">
      <c r="C2">
        <v>1</v>
      </c>
      <c r="D2" t="s">
        <v>41</v>
      </c>
      <c r="E2">
        <v>1</v>
      </c>
      <c r="F2">
        <v>-99</v>
      </c>
      <c r="G2">
        <v>-99</v>
      </c>
      <c r="H2">
        <v>-99</v>
      </c>
      <c r="I2">
        <v>7.1</v>
      </c>
      <c r="J2">
        <v>4</v>
      </c>
      <c r="K2" s="1">
        <v>1.2222E-2</v>
      </c>
      <c r="L2" s="1">
        <v>5.5932999999999998E-3</v>
      </c>
      <c r="M2" s="1">
        <v>1.2141000000000001E-2</v>
      </c>
      <c r="N2" s="1">
        <v>1.0492000000000001E-4</v>
      </c>
      <c r="O2" s="1">
        <v>4.5797999999999998E-2</v>
      </c>
      <c r="P2" s="1">
        <v>8.0413000000000001E-4</v>
      </c>
      <c r="Q2" s="1">
        <v>0</v>
      </c>
      <c r="R2" s="1">
        <v>8.4400000000000005E-5</v>
      </c>
      <c r="S2" s="1">
        <v>0</v>
      </c>
      <c r="T2" s="1">
        <v>0</v>
      </c>
      <c r="U2" s="1">
        <v>2.5854E-5</v>
      </c>
      <c r="V2" s="1">
        <v>1.9005000000000001E-7</v>
      </c>
      <c r="W2" s="1">
        <v>2.3327999999999999E-8</v>
      </c>
      <c r="X2" s="1">
        <v>2.5574999999999999E-3</v>
      </c>
      <c r="Y2" s="1">
        <v>2.7808999999999999E-6</v>
      </c>
      <c r="Z2" s="1">
        <v>5.6902000000000002E-8</v>
      </c>
      <c r="AA2" s="1">
        <v>1.6711E-8</v>
      </c>
      <c r="AB2" s="1">
        <v>7.4731999999999994E-9</v>
      </c>
      <c r="AC2" s="1">
        <v>3.7705E-7</v>
      </c>
      <c r="AD2" s="1">
        <v>8.0468000000000003E-8</v>
      </c>
      <c r="AE2" s="1">
        <v>1.3224E-8</v>
      </c>
      <c r="AF2" s="1">
        <v>1.2830000000000001E-5</v>
      </c>
      <c r="AG2" s="1">
        <v>3.0468E-7</v>
      </c>
      <c r="AH2" s="1">
        <v>1.5021000000000001E-5</v>
      </c>
      <c r="AI2" s="1">
        <v>1.1472E-6</v>
      </c>
      <c r="AJ2" s="1">
        <v>2.4071999999999999E-8</v>
      </c>
      <c r="AK2" s="1">
        <v>3.1597E-6</v>
      </c>
      <c r="AL2" s="1">
        <v>3.9989000000000002E-8</v>
      </c>
      <c r="AM2" s="1">
        <v>4.1424000000000001E-8</v>
      </c>
      <c r="AN2" s="1">
        <v>1.9005000000000001E-7</v>
      </c>
      <c r="AO2" s="1">
        <v>2.5854E-5</v>
      </c>
      <c r="AP2" s="1">
        <v>2.4822000000000001E-6</v>
      </c>
      <c r="AQ2">
        <v>0.24229999999999999</v>
      </c>
      <c r="AR2">
        <v>-1.1538999999999999</v>
      </c>
      <c r="AS2">
        <v>-3.9636</v>
      </c>
    </row>
    <row r="3" spans="1:53" x14ac:dyDescent="0.25">
      <c r="A3">
        <v>0</v>
      </c>
      <c r="B3">
        <f>(1000/18)/((1000/18)-A3)</f>
        <v>1</v>
      </c>
      <c r="C3">
        <v>1</v>
      </c>
      <c r="D3" t="s">
        <v>42</v>
      </c>
      <c r="E3">
        <v>1</v>
      </c>
      <c r="F3">
        <v>-99</v>
      </c>
      <c r="G3">
        <v>0</v>
      </c>
      <c r="H3">
        <v>1</v>
      </c>
      <c r="I3">
        <v>6.73346</v>
      </c>
      <c r="J3">
        <v>8.2282299999999999</v>
      </c>
      <c r="K3" s="1">
        <v>1.2579E-2</v>
      </c>
      <c r="L3" s="1">
        <v>5.5786999999999998E-3</v>
      </c>
      <c r="M3" s="1">
        <v>1.2137999999999999E-2</v>
      </c>
      <c r="N3" s="1">
        <v>1.0493E-4</v>
      </c>
      <c r="O3" s="1">
        <v>4.5798999999999999E-2</v>
      </c>
      <c r="P3" s="1">
        <v>8.0086000000000003E-4</v>
      </c>
      <c r="Q3" s="1">
        <v>1.0707E-17</v>
      </c>
      <c r="R3" s="1">
        <v>7.7713999999999995E-5</v>
      </c>
      <c r="S3" s="1">
        <v>0</v>
      </c>
      <c r="T3" s="1">
        <v>0</v>
      </c>
      <c r="U3" s="1">
        <v>2.5752E-5</v>
      </c>
      <c r="V3" s="1">
        <v>7.1564000000000005E-8</v>
      </c>
      <c r="W3" s="1">
        <v>3.8049000000000004E-9</v>
      </c>
      <c r="X3" s="1">
        <v>3.3272000000000002E-3</v>
      </c>
      <c r="Y3" s="1">
        <v>1.561E-6</v>
      </c>
      <c r="Z3" s="1">
        <v>4.3872999999999999E-8</v>
      </c>
      <c r="AA3" s="1">
        <v>2.9747000000000002E-8</v>
      </c>
      <c r="AB3" s="1">
        <v>7.3831999999999999E-9</v>
      </c>
      <c r="AC3" s="1">
        <v>3.0787000000000002E-7</v>
      </c>
      <c r="AD3" s="1">
        <v>1.5393E-7</v>
      </c>
      <c r="AE3" s="1">
        <v>4.6314000000000004E-9</v>
      </c>
      <c r="AF3" s="1">
        <v>7.8540000000000004E-9</v>
      </c>
      <c r="AG3" s="1">
        <v>1.8312000000000001E-10</v>
      </c>
      <c r="AH3" s="1">
        <v>2.8509000000000001E-5</v>
      </c>
      <c r="AI3" s="1">
        <v>9.3511000000000001E-7</v>
      </c>
      <c r="AJ3" s="1">
        <v>8.4464000000000001E-9</v>
      </c>
      <c r="AK3" s="1">
        <v>3.1597999999999998E-6</v>
      </c>
      <c r="AL3" s="1">
        <v>3.9846999999999999E-8</v>
      </c>
      <c r="AM3" s="1">
        <v>4.0384E-8</v>
      </c>
      <c r="AN3" s="1">
        <v>7.1564000000000005E-8</v>
      </c>
      <c r="AO3" s="1">
        <v>2.5752E-5</v>
      </c>
      <c r="AP3" s="1">
        <v>2.5032E-6</v>
      </c>
      <c r="AQ3">
        <v>0</v>
      </c>
      <c r="AR3">
        <v>-1.1472</v>
      </c>
      <c r="AS3">
        <v>-3.9706000000000001</v>
      </c>
      <c r="AT3" s="1">
        <f>M3/O3</f>
        <v>0.26502762069040808</v>
      </c>
      <c r="AU3" s="1">
        <f>M3/(K3+L3)</f>
        <v>0.66847673438816591</v>
      </c>
      <c r="AW3" s="1">
        <f>K3/P3</f>
        <v>15.706865119996003</v>
      </c>
      <c r="AX3" s="1">
        <f>K3/M3</f>
        <v>1.0363321799307958</v>
      </c>
      <c r="AY3" s="1">
        <f>P3/O3</f>
        <v>1.7486408000174678E-2</v>
      </c>
      <c r="AZ3" s="1">
        <f>(L3+K3)/O3</f>
        <v>0.39646498831852223</v>
      </c>
      <c r="BA3" s="1">
        <f>K3/(P3+X3)</f>
        <v>3.0471940814813738</v>
      </c>
    </row>
    <row r="4" spans="1:53" x14ac:dyDescent="0.25">
      <c r="A4">
        <v>5.55</v>
      </c>
      <c r="B4">
        <f t="shared" ref="B4:B29" si="0">(1000/18)/((1000/18)-A4)</f>
        <v>1.1109876680368846</v>
      </c>
      <c r="C4">
        <v>2</v>
      </c>
      <c r="D4" t="s">
        <v>42</v>
      </c>
      <c r="E4">
        <v>2</v>
      </c>
      <c r="F4">
        <v>-99</v>
      </c>
      <c r="G4">
        <v>0</v>
      </c>
      <c r="H4">
        <v>1</v>
      </c>
      <c r="I4">
        <v>6.7265300000000003</v>
      </c>
      <c r="J4">
        <v>8.2354699999999994</v>
      </c>
      <c r="K4" s="1">
        <v>1.3943000000000001E-2</v>
      </c>
      <c r="L4" s="1">
        <v>6.1882999999999999E-3</v>
      </c>
      <c r="M4" s="1">
        <v>1.3483999999999999E-2</v>
      </c>
      <c r="N4" s="1">
        <v>1.1657E-4</v>
      </c>
      <c r="O4" s="1">
        <v>5.0887000000000002E-2</v>
      </c>
      <c r="P4" s="1">
        <v>8.7365000000000001E-4</v>
      </c>
      <c r="Q4" s="1">
        <v>1.2242E-17</v>
      </c>
      <c r="R4" s="1">
        <v>8.6215E-5</v>
      </c>
      <c r="S4" s="1">
        <v>0</v>
      </c>
      <c r="T4" s="1">
        <v>0</v>
      </c>
      <c r="U4" s="1">
        <v>2.8554000000000001E-5</v>
      </c>
      <c r="V4" s="1">
        <v>7.952E-8</v>
      </c>
      <c r="W4" s="1">
        <v>4.3701E-9</v>
      </c>
      <c r="X4" s="1">
        <v>3.6665000000000001E-3</v>
      </c>
      <c r="Y4" s="1">
        <v>1.7315000000000001E-6</v>
      </c>
      <c r="Z4" s="1">
        <v>4.9397000000000002E-8</v>
      </c>
      <c r="AA4" s="1">
        <v>3.2402000000000001E-8</v>
      </c>
      <c r="AB4" s="1">
        <v>8.1635000000000006E-9</v>
      </c>
      <c r="AC4" s="1">
        <v>3.3468999999999999E-7</v>
      </c>
      <c r="AD4" s="1">
        <v>1.786E-7</v>
      </c>
      <c r="AE4" s="1">
        <v>4.8741E-9</v>
      </c>
      <c r="AF4" s="1">
        <v>9.3984999999999998E-9</v>
      </c>
      <c r="AG4" s="1">
        <v>2.1729999999999999E-10</v>
      </c>
      <c r="AH4" s="1">
        <v>3.1699000000000003E-5</v>
      </c>
      <c r="AI4" s="1">
        <v>1.0155000000000001E-6</v>
      </c>
      <c r="AJ4" s="1">
        <v>9.0938999999999998E-9</v>
      </c>
      <c r="AK4" s="1">
        <v>3.5105000000000001E-6</v>
      </c>
      <c r="AL4" s="1">
        <v>4.4220000000000002E-8</v>
      </c>
      <c r="AM4" s="1">
        <v>4.4175999999999998E-8</v>
      </c>
      <c r="AN4" s="1">
        <v>7.952E-8</v>
      </c>
      <c r="AO4" s="1">
        <v>2.8554000000000001E-5</v>
      </c>
      <c r="AP4" s="1">
        <v>2.7586999999999999E-6</v>
      </c>
      <c r="AQ4">
        <v>6.3700000000000007E-2</v>
      </c>
      <c r="AR4">
        <v>-1.0909</v>
      </c>
      <c r="AS4">
        <v>-3.9142999999999999</v>
      </c>
      <c r="AT4" s="1">
        <f t="shared" ref="AT4:AT29" si="1">M4/O4</f>
        <v>0.26497926778941572</v>
      </c>
      <c r="AU4" s="1">
        <f t="shared" ref="AU4:AU29" si="2">M4/(K4+L4)</f>
        <v>0.66980274497921144</v>
      </c>
      <c r="AW4" s="1">
        <f t="shared" ref="AW4:AW29" si="3">K4/P4</f>
        <v>15.959480341097693</v>
      </c>
      <c r="AX4" s="1">
        <f t="shared" ref="AX4:AX29" si="4">K4/M4</f>
        <v>1.0340403441115398</v>
      </c>
      <c r="AY4" s="1">
        <f t="shared" ref="AY4:AY29" si="5">P4/O4</f>
        <v>1.7168432016035528E-2</v>
      </c>
      <c r="AZ4" s="1">
        <f t="shared" ref="AZ4:AZ29" si="6">(L4+K4)/O4</f>
        <v>0.39560791557765246</v>
      </c>
      <c r="BA4" s="1">
        <f t="shared" ref="BA4:BA29" si="7">K4/(P4+X4)</f>
        <v>3.0710439082409176</v>
      </c>
    </row>
    <row r="5" spans="1:53" x14ac:dyDescent="0.25">
      <c r="A5">
        <v>11.11</v>
      </c>
      <c r="B5">
        <f t="shared" si="0"/>
        <v>1.2499687507812305</v>
      </c>
      <c r="C5">
        <v>2</v>
      </c>
      <c r="D5" t="s">
        <v>42</v>
      </c>
      <c r="E5">
        <v>2</v>
      </c>
      <c r="F5">
        <v>-99</v>
      </c>
      <c r="G5">
        <v>0</v>
      </c>
      <c r="H5">
        <v>2</v>
      </c>
      <c r="I5">
        <v>6.7184299999999997</v>
      </c>
      <c r="J5">
        <v>8.2439599999999995</v>
      </c>
      <c r="K5" s="1">
        <v>1.5644999999999999E-2</v>
      </c>
      <c r="L5" s="1">
        <v>6.9500999999999999E-3</v>
      </c>
      <c r="M5" s="1">
        <v>1.5169E-2</v>
      </c>
      <c r="N5" s="1">
        <v>1.3114999999999999E-4</v>
      </c>
      <c r="O5" s="1">
        <v>5.7260999999999999E-2</v>
      </c>
      <c r="P5" s="1">
        <v>9.6257000000000005E-4</v>
      </c>
      <c r="Q5" s="1">
        <v>1.4236999999999999E-17</v>
      </c>
      <c r="R5" s="1">
        <v>9.6829000000000004E-5</v>
      </c>
      <c r="S5" s="1">
        <v>0</v>
      </c>
      <c r="T5" s="1">
        <v>0</v>
      </c>
      <c r="U5" s="1">
        <v>3.2053E-5</v>
      </c>
      <c r="V5" s="1">
        <v>8.9571000000000002E-8</v>
      </c>
      <c r="W5" s="1">
        <v>5.1199000000000001E-9</v>
      </c>
      <c r="X5" s="1">
        <v>4.0851999999999998E-3</v>
      </c>
      <c r="Y5" s="1">
        <v>1.9417E-6</v>
      </c>
      <c r="Z5" s="1">
        <v>5.6446000000000001E-8</v>
      </c>
      <c r="AA5" s="1">
        <v>3.5596999999999998E-8</v>
      </c>
      <c r="AB5" s="1">
        <v>9.1383000000000002E-9</v>
      </c>
      <c r="AC5" s="1">
        <v>3.6656000000000002E-7</v>
      </c>
      <c r="AD5" s="1">
        <v>2.1122999999999999E-7</v>
      </c>
      <c r="AE5" s="1">
        <v>5.1382000000000003E-9</v>
      </c>
      <c r="AF5" s="1">
        <v>1.1546E-8</v>
      </c>
      <c r="AG5" s="1">
        <v>2.6322E-10</v>
      </c>
      <c r="AH5" s="1">
        <v>3.5698000000000003E-5</v>
      </c>
      <c r="AI5" s="1">
        <v>1.1127E-6</v>
      </c>
      <c r="AJ5" s="1">
        <v>9.8622000000000001E-9</v>
      </c>
      <c r="AK5" s="1">
        <v>3.9497999999999999E-6</v>
      </c>
      <c r="AL5" s="1">
        <v>4.9697999999999999E-8</v>
      </c>
      <c r="AM5" s="1">
        <v>4.8789000000000001E-8</v>
      </c>
      <c r="AN5" s="1">
        <v>8.9571000000000002E-8</v>
      </c>
      <c r="AO5" s="1">
        <v>3.2053E-5</v>
      </c>
      <c r="AP5" s="1">
        <v>3.0738000000000001E-6</v>
      </c>
      <c r="AQ5">
        <v>0.1343</v>
      </c>
      <c r="AR5">
        <v>-1.0281</v>
      </c>
      <c r="AS5">
        <v>-3.8515999999999999</v>
      </c>
      <c r="AT5" s="1">
        <f t="shared" si="1"/>
        <v>0.26490979899058698</v>
      </c>
      <c r="AU5" s="1">
        <f t="shared" si="2"/>
        <v>0.67134024633659506</v>
      </c>
      <c r="AW5" s="1">
        <f t="shared" si="3"/>
        <v>16.253363391753325</v>
      </c>
      <c r="AX5" s="1">
        <f t="shared" si="4"/>
        <v>1.0313797877249653</v>
      </c>
      <c r="AY5" s="1">
        <f t="shared" si="5"/>
        <v>1.6810219870417913E-2</v>
      </c>
      <c r="AZ5" s="1">
        <f t="shared" si="6"/>
        <v>0.39459841777125793</v>
      </c>
      <c r="BA5" s="1">
        <f t="shared" si="7"/>
        <v>3.0993884428173231</v>
      </c>
    </row>
    <row r="6" spans="1:53" x14ac:dyDescent="0.25">
      <c r="A6">
        <v>16.670000000000002</v>
      </c>
      <c r="B6">
        <f t="shared" si="0"/>
        <v>1.428693888047547</v>
      </c>
      <c r="C6">
        <v>2</v>
      </c>
      <c r="D6" t="s">
        <v>42</v>
      </c>
      <c r="E6">
        <v>2</v>
      </c>
      <c r="F6">
        <v>-99</v>
      </c>
      <c r="G6">
        <v>0</v>
      </c>
      <c r="H6">
        <v>3</v>
      </c>
      <c r="I6">
        <v>6.70878</v>
      </c>
      <c r="J6">
        <v>8.25413</v>
      </c>
      <c r="K6" s="1">
        <v>1.7826000000000002E-2</v>
      </c>
      <c r="L6" s="1">
        <v>7.9270999999999994E-3</v>
      </c>
      <c r="M6" s="1">
        <v>1.7335E-2</v>
      </c>
      <c r="N6" s="1">
        <v>1.4990000000000001E-4</v>
      </c>
      <c r="O6" s="1">
        <v>6.5458000000000002E-2</v>
      </c>
      <c r="P6" s="1">
        <v>1.0735E-3</v>
      </c>
      <c r="Q6" s="1">
        <v>1.6919999999999999E-17</v>
      </c>
      <c r="R6" s="1">
        <v>1.1043E-4</v>
      </c>
      <c r="S6" s="1">
        <v>0</v>
      </c>
      <c r="T6" s="1">
        <v>0</v>
      </c>
      <c r="U6" s="1">
        <v>3.6536999999999999E-5</v>
      </c>
      <c r="V6" s="1">
        <v>1.0265999999999999E-7</v>
      </c>
      <c r="W6" s="1">
        <v>6.1548000000000003E-9</v>
      </c>
      <c r="X6" s="1">
        <v>4.614E-3</v>
      </c>
      <c r="Y6" s="1">
        <v>2.2060000000000001E-6</v>
      </c>
      <c r="Z6" s="1">
        <v>6.5710999999999999E-8</v>
      </c>
      <c r="AA6" s="1">
        <v>3.9510000000000001E-8</v>
      </c>
      <c r="AB6" s="1">
        <v>1.0390000000000001E-8</v>
      </c>
      <c r="AC6" s="1">
        <v>4.0487E-7</v>
      </c>
      <c r="AD6" s="1">
        <v>2.5589E-7</v>
      </c>
      <c r="AE6" s="1">
        <v>5.4212000000000003E-9</v>
      </c>
      <c r="AF6" s="1">
        <v>1.4672000000000001E-8</v>
      </c>
      <c r="AG6" s="1">
        <v>3.2717000000000002E-10</v>
      </c>
      <c r="AH6" s="1">
        <v>4.0846999999999997E-5</v>
      </c>
      <c r="AI6" s="1">
        <v>1.2327000000000001E-6</v>
      </c>
      <c r="AJ6" s="1">
        <v>1.0789E-8</v>
      </c>
      <c r="AK6" s="1">
        <v>4.5147000000000002E-6</v>
      </c>
      <c r="AL6" s="1">
        <v>5.6750000000000002E-8</v>
      </c>
      <c r="AM6" s="1">
        <v>5.4515000000000002E-8</v>
      </c>
      <c r="AN6" s="1">
        <v>1.0265999999999999E-7</v>
      </c>
      <c r="AO6" s="1">
        <v>3.6536999999999999E-5</v>
      </c>
      <c r="AP6" s="1">
        <v>3.4717999999999999E-6</v>
      </c>
      <c r="AQ6">
        <v>0.21340000000000001</v>
      </c>
      <c r="AR6">
        <v>-0.95730000000000004</v>
      </c>
      <c r="AS6">
        <v>-3.7808000000000002</v>
      </c>
      <c r="AT6" s="1">
        <f t="shared" si="1"/>
        <v>0.26482630083412262</v>
      </c>
      <c r="AU6" s="1">
        <f t="shared" si="2"/>
        <v>0.67312284734653305</v>
      </c>
      <c r="AW6" s="1">
        <f t="shared" si="3"/>
        <v>16.605496040987425</v>
      </c>
      <c r="AX6" s="1">
        <f t="shared" si="4"/>
        <v>1.0283241995961927</v>
      </c>
      <c r="AY6" s="1">
        <f t="shared" si="5"/>
        <v>1.6399828897919275E-2</v>
      </c>
      <c r="AZ6" s="1">
        <f t="shared" si="6"/>
        <v>0.39342937456078708</v>
      </c>
      <c r="BA6" s="1">
        <f t="shared" si="7"/>
        <v>3.1342417582417585</v>
      </c>
    </row>
    <row r="7" spans="1:53" x14ac:dyDescent="0.25">
      <c r="A7">
        <v>22.22</v>
      </c>
      <c r="B7">
        <f t="shared" si="0"/>
        <v>1.6665555629624691</v>
      </c>
      <c r="C7">
        <v>2</v>
      </c>
      <c r="D7" t="s">
        <v>42</v>
      </c>
      <c r="E7">
        <v>2</v>
      </c>
      <c r="F7">
        <v>-99</v>
      </c>
      <c r="G7">
        <v>0</v>
      </c>
      <c r="H7">
        <v>4</v>
      </c>
      <c r="I7">
        <v>6.6969900000000004</v>
      </c>
      <c r="J7">
        <v>8.26661</v>
      </c>
      <c r="K7" s="1">
        <v>2.0714E-2</v>
      </c>
      <c r="L7" s="1">
        <v>9.2230999999999997E-3</v>
      </c>
      <c r="M7" s="1">
        <v>2.0218E-2</v>
      </c>
      <c r="N7" s="1">
        <v>1.7484999999999999E-4</v>
      </c>
      <c r="O7" s="1">
        <v>7.6372999999999996E-2</v>
      </c>
      <c r="P7" s="1">
        <v>1.2153999999999999E-3</v>
      </c>
      <c r="Q7" s="1">
        <v>2.0682000000000001E-17</v>
      </c>
      <c r="R7" s="1">
        <v>1.2842999999999999E-4</v>
      </c>
      <c r="S7" s="1">
        <v>0</v>
      </c>
      <c r="T7" s="1">
        <v>0</v>
      </c>
      <c r="U7" s="1">
        <v>4.2478999999999998E-5</v>
      </c>
      <c r="V7" s="1">
        <v>1.2039000000000001E-7</v>
      </c>
      <c r="W7" s="1">
        <v>7.6592000000000002E-9</v>
      </c>
      <c r="X7" s="1">
        <v>5.3020000000000003E-3</v>
      </c>
      <c r="Y7" s="1">
        <v>2.5459999999999998E-6</v>
      </c>
      <c r="Z7" s="1">
        <v>7.8360999999999996E-8</v>
      </c>
      <c r="AA7" s="1">
        <v>4.4402999999999997E-8</v>
      </c>
      <c r="AB7" s="1">
        <v>1.2054999999999999E-8</v>
      </c>
      <c r="AC7" s="1">
        <v>4.5142E-7</v>
      </c>
      <c r="AD7" s="1">
        <v>3.1973999999999998E-7</v>
      </c>
      <c r="AE7" s="1">
        <v>5.7137000000000002E-9</v>
      </c>
      <c r="AF7" s="1">
        <v>1.9513999999999999E-8</v>
      </c>
      <c r="AG7" s="1">
        <v>4.2049000000000001E-10</v>
      </c>
      <c r="AH7" s="1">
        <v>4.7709E-5</v>
      </c>
      <c r="AI7" s="1">
        <v>1.3846000000000001E-6</v>
      </c>
      <c r="AJ7" s="1">
        <v>1.1927999999999999E-8</v>
      </c>
      <c r="AK7" s="1">
        <v>5.2666999999999999E-6</v>
      </c>
      <c r="AL7" s="1">
        <v>6.6151999999999996E-8</v>
      </c>
      <c r="AM7" s="1">
        <v>6.1797999999999995E-8</v>
      </c>
      <c r="AN7" s="1">
        <v>1.2039000000000001E-7</v>
      </c>
      <c r="AO7" s="1">
        <v>4.2478999999999998E-5</v>
      </c>
      <c r="AP7" s="1">
        <v>3.9890999999999996E-6</v>
      </c>
      <c r="AQ7">
        <v>0.3034</v>
      </c>
      <c r="AR7">
        <v>-0.87590000000000001</v>
      </c>
      <c r="AS7">
        <v>-3.6996000000000002</v>
      </c>
      <c r="AT7" s="1">
        <f t="shared" si="1"/>
        <v>0.26472706322915168</v>
      </c>
      <c r="AU7" s="1">
        <f t="shared" si="2"/>
        <v>0.67534931573198465</v>
      </c>
      <c r="AW7" s="1">
        <f t="shared" si="3"/>
        <v>17.042948823432614</v>
      </c>
      <c r="AX7" s="1">
        <f t="shared" si="4"/>
        <v>1.0245325947175783</v>
      </c>
      <c r="AY7" s="1">
        <f t="shared" si="5"/>
        <v>1.5914001021303342E-2</v>
      </c>
      <c r="AZ7" s="1">
        <f t="shared" si="6"/>
        <v>0.39198538750605583</v>
      </c>
      <c r="BA7" s="1">
        <f t="shared" si="7"/>
        <v>3.1782612698315278</v>
      </c>
    </row>
    <row r="8" spans="1:53" x14ac:dyDescent="0.25">
      <c r="A8">
        <v>27.78</v>
      </c>
      <c r="B8">
        <f t="shared" si="0"/>
        <v>2.000160012801024</v>
      </c>
      <c r="C8">
        <v>2</v>
      </c>
      <c r="D8" t="s">
        <v>42</v>
      </c>
      <c r="E8">
        <v>2</v>
      </c>
      <c r="F8">
        <v>-99</v>
      </c>
      <c r="G8">
        <v>0</v>
      </c>
      <c r="H8">
        <v>5</v>
      </c>
      <c r="I8">
        <v>6.6820000000000004</v>
      </c>
      <c r="J8">
        <v>8.2825600000000001</v>
      </c>
      <c r="K8" s="1">
        <v>2.4738E-2</v>
      </c>
      <c r="L8" s="1">
        <v>1.1032999999999999E-2</v>
      </c>
      <c r="M8" s="1">
        <v>2.426E-2</v>
      </c>
      <c r="N8" s="1">
        <v>2.0985000000000001E-4</v>
      </c>
      <c r="O8" s="1">
        <v>9.1688000000000006E-2</v>
      </c>
      <c r="P8" s="1">
        <v>1.4040999999999999E-3</v>
      </c>
      <c r="Q8" s="1">
        <v>2.6312999999999999E-17</v>
      </c>
      <c r="R8" s="1">
        <v>1.5351000000000001E-4</v>
      </c>
      <c r="S8" s="1">
        <v>0</v>
      </c>
      <c r="T8" s="1">
        <v>0</v>
      </c>
      <c r="U8" s="1">
        <v>5.0767999999999999E-5</v>
      </c>
      <c r="V8" s="1">
        <v>1.4595999999999999E-7</v>
      </c>
      <c r="W8" s="1">
        <v>1.0025E-8</v>
      </c>
      <c r="X8" s="1">
        <v>6.2383999999999998E-3</v>
      </c>
      <c r="Y8" s="1">
        <v>2.9986E-6</v>
      </c>
      <c r="Z8" s="1">
        <v>9.6652999999999999E-8</v>
      </c>
      <c r="AA8" s="1">
        <v>5.0727000000000002E-8</v>
      </c>
      <c r="AB8" s="1">
        <v>1.4396E-8</v>
      </c>
      <c r="AC8" s="1">
        <v>5.0880999999999996E-7</v>
      </c>
      <c r="AD8" s="1">
        <v>4.171E-7</v>
      </c>
      <c r="AE8" s="1">
        <v>5.9924999999999997E-9</v>
      </c>
      <c r="AF8" s="1">
        <v>2.7730999999999999E-8</v>
      </c>
      <c r="AG8" s="1">
        <v>5.6652000000000002E-10</v>
      </c>
      <c r="AH8" s="1">
        <v>5.7349999999999998E-5</v>
      </c>
      <c r="AI8" s="1">
        <v>1.5848000000000001E-6</v>
      </c>
      <c r="AJ8" s="1">
        <v>1.3369E-8</v>
      </c>
      <c r="AK8" s="1">
        <v>6.3217E-6</v>
      </c>
      <c r="AL8" s="1">
        <v>7.9375999999999996E-8</v>
      </c>
      <c r="AM8" s="1">
        <v>7.1410000000000002E-8</v>
      </c>
      <c r="AN8" s="1">
        <v>1.4595999999999999E-7</v>
      </c>
      <c r="AO8" s="1">
        <v>5.0767999999999999E-5</v>
      </c>
      <c r="AP8" s="1">
        <v>4.6916000000000001E-6</v>
      </c>
      <c r="AQ8">
        <v>0.40860000000000002</v>
      </c>
      <c r="AR8">
        <v>-0.77949999999999997</v>
      </c>
      <c r="AS8">
        <v>-3.6034999999999999</v>
      </c>
      <c r="AT8" s="1">
        <f t="shared" si="1"/>
        <v>0.26459296745484684</v>
      </c>
      <c r="AU8" s="1">
        <f t="shared" si="2"/>
        <v>0.6782030136143804</v>
      </c>
      <c r="AW8" s="1">
        <f t="shared" si="3"/>
        <v>17.618403247631935</v>
      </c>
      <c r="AX8" s="1">
        <f t="shared" si="4"/>
        <v>1.0197032151690024</v>
      </c>
      <c r="AY8" s="1">
        <f t="shared" si="5"/>
        <v>1.5313890585463745E-2</v>
      </c>
      <c r="AZ8" s="1">
        <f t="shared" si="6"/>
        <v>0.3901382950876886</v>
      </c>
      <c r="BA8" s="1">
        <f t="shared" si="7"/>
        <v>3.236898920510304</v>
      </c>
    </row>
    <row r="9" spans="1:53" x14ac:dyDescent="0.25">
      <c r="A9">
        <v>33.33</v>
      </c>
      <c r="B9">
        <f t="shared" si="0"/>
        <v>2.4996250562415634</v>
      </c>
      <c r="C9">
        <v>2</v>
      </c>
      <c r="D9" t="s">
        <v>42</v>
      </c>
      <c r="E9">
        <v>2</v>
      </c>
      <c r="F9">
        <v>-99</v>
      </c>
      <c r="G9">
        <v>0</v>
      </c>
      <c r="H9">
        <v>6</v>
      </c>
      <c r="I9">
        <v>6.66195</v>
      </c>
      <c r="J9">
        <v>8.3040400000000005</v>
      </c>
      <c r="K9" s="1">
        <v>3.0710999999999999E-2</v>
      </c>
      <c r="L9" s="1">
        <v>1.3727E-2</v>
      </c>
      <c r="M9" s="1">
        <v>3.031E-2</v>
      </c>
      <c r="N9" s="1">
        <v>2.6226E-4</v>
      </c>
      <c r="O9" s="1">
        <v>0.11464000000000001</v>
      </c>
      <c r="P9" s="1">
        <v>1.6649E-3</v>
      </c>
      <c r="Q9" s="1">
        <v>3.5493999999999999E-17</v>
      </c>
      <c r="R9" s="1">
        <v>1.9065E-4</v>
      </c>
      <c r="S9" s="1">
        <v>0</v>
      </c>
      <c r="T9" s="1">
        <v>0</v>
      </c>
      <c r="U9" s="1">
        <v>6.3083999999999994E-5</v>
      </c>
      <c r="V9" s="1">
        <v>1.8593E-7</v>
      </c>
      <c r="W9" s="1">
        <v>1.4165E-8</v>
      </c>
      <c r="X9" s="1">
        <v>7.5820999999999996E-3</v>
      </c>
      <c r="Y9" s="1">
        <v>3.6185000000000002E-6</v>
      </c>
      <c r="Z9" s="1">
        <v>1.2508000000000001E-7</v>
      </c>
      <c r="AA9" s="1">
        <v>5.9184000000000002E-8</v>
      </c>
      <c r="AB9" s="1">
        <v>1.7920999999999999E-8</v>
      </c>
      <c r="AC9" s="1">
        <v>5.7912000000000001E-7</v>
      </c>
      <c r="AD9" s="1">
        <v>5.7790000000000001E-7</v>
      </c>
      <c r="AE9" s="1">
        <v>6.1913000000000003E-9</v>
      </c>
      <c r="AF9" s="1">
        <v>4.3556000000000003E-8</v>
      </c>
      <c r="AG9" s="1">
        <v>8.1659999999999995E-10</v>
      </c>
      <c r="AH9" s="1">
        <v>7.1815000000000003E-5</v>
      </c>
      <c r="AI9" s="1">
        <v>1.8610000000000001E-6</v>
      </c>
      <c r="AJ9" s="1">
        <v>1.5243E-8</v>
      </c>
      <c r="AK9" s="1">
        <v>7.9016999999999992E-6</v>
      </c>
      <c r="AL9" s="1">
        <v>9.9271000000000003E-8</v>
      </c>
      <c r="AM9" s="1">
        <v>8.4599000000000002E-8</v>
      </c>
      <c r="AN9" s="1">
        <v>1.8593E-7</v>
      </c>
      <c r="AO9" s="1">
        <v>6.3083999999999994E-5</v>
      </c>
      <c r="AP9" s="1">
        <v>5.6949999999999997E-6</v>
      </c>
      <c r="AQ9">
        <v>0.53500000000000003</v>
      </c>
      <c r="AR9">
        <v>-0.6613</v>
      </c>
      <c r="AS9">
        <v>-3.4857999999999998</v>
      </c>
      <c r="AT9" s="1">
        <f t="shared" si="1"/>
        <v>0.26439288206559663</v>
      </c>
      <c r="AU9" s="1">
        <f t="shared" si="2"/>
        <v>0.68207390071560381</v>
      </c>
      <c r="AW9" s="1">
        <f t="shared" si="3"/>
        <v>18.446152922097422</v>
      </c>
      <c r="AX9" s="1">
        <f t="shared" si="4"/>
        <v>1.0132299571098646</v>
      </c>
      <c r="AY9" s="1">
        <f t="shared" si="5"/>
        <v>1.45228541521284E-2</v>
      </c>
      <c r="AZ9" s="1">
        <f t="shared" si="6"/>
        <v>0.38763084438241446</v>
      </c>
      <c r="BA9" s="1">
        <f t="shared" si="7"/>
        <v>3.3211852492700333</v>
      </c>
    </row>
    <row r="10" spans="1:53" x14ac:dyDescent="0.25">
      <c r="A10">
        <v>38.89</v>
      </c>
      <c r="B10">
        <f t="shared" si="0"/>
        <v>3.3335555703713582</v>
      </c>
      <c r="C10">
        <v>2</v>
      </c>
      <c r="D10" t="s">
        <v>42</v>
      </c>
      <c r="E10">
        <v>2</v>
      </c>
      <c r="F10">
        <v>-99</v>
      </c>
      <c r="G10">
        <v>0</v>
      </c>
      <c r="H10">
        <v>7</v>
      </c>
      <c r="I10">
        <v>6.63253</v>
      </c>
      <c r="J10">
        <v>8.3357299999999999</v>
      </c>
      <c r="K10" s="1">
        <v>4.0550000000000003E-2</v>
      </c>
      <c r="L10" s="1">
        <v>1.8183000000000001E-2</v>
      </c>
      <c r="M10" s="1">
        <v>4.0410000000000001E-2</v>
      </c>
      <c r="N10" s="1">
        <v>3.4979999999999999E-4</v>
      </c>
      <c r="O10" s="1">
        <v>0.15298999999999999</v>
      </c>
      <c r="P10" s="1">
        <v>2.0444E-3</v>
      </c>
      <c r="Q10" s="1">
        <v>5.2839000000000001E-17</v>
      </c>
      <c r="R10" s="1">
        <v>2.5148999999999999E-4</v>
      </c>
      <c r="S10" s="1">
        <v>0</v>
      </c>
      <c r="T10" s="1">
        <v>0</v>
      </c>
      <c r="U10" s="1">
        <v>8.3410000000000003E-5</v>
      </c>
      <c r="V10" s="1">
        <v>2.5776E-7</v>
      </c>
      <c r="W10" s="1">
        <v>2.2837999999999999E-8</v>
      </c>
      <c r="X10" s="1">
        <v>9.6801999999999999E-3</v>
      </c>
      <c r="Y10" s="1">
        <v>4.4916999999999997E-6</v>
      </c>
      <c r="Z10" s="1">
        <v>1.7478999999999999E-7</v>
      </c>
      <c r="AA10" s="1">
        <v>7.1117000000000001E-8</v>
      </c>
      <c r="AB10" s="1">
        <v>2.3884999999999998E-8</v>
      </c>
      <c r="AC10" s="1">
        <v>6.6079000000000003E-7</v>
      </c>
      <c r="AD10" s="1">
        <v>8.7917999999999996E-7</v>
      </c>
      <c r="AE10" s="1">
        <v>6.1302999999999998E-9</v>
      </c>
      <c r="AF10" s="1">
        <v>8.1311999999999994E-8</v>
      </c>
      <c r="AG10" s="1">
        <v>1.3136999999999999E-9</v>
      </c>
      <c r="AH10" s="1">
        <v>9.6037000000000002E-5</v>
      </c>
      <c r="AI10" s="1">
        <v>2.2703000000000001E-6</v>
      </c>
      <c r="AJ10" s="1">
        <v>1.7760000000000002E-8</v>
      </c>
      <c r="AK10" s="1">
        <v>1.0542E-5</v>
      </c>
      <c r="AL10" s="1">
        <v>1.3276000000000001E-7</v>
      </c>
      <c r="AM10" s="1">
        <v>1.0374E-7</v>
      </c>
      <c r="AN10" s="1">
        <v>2.5776E-7</v>
      </c>
      <c r="AO10" s="1">
        <v>8.3410000000000003E-5</v>
      </c>
      <c r="AP10" s="1">
        <v>7.2436000000000004E-6</v>
      </c>
      <c r="AQ10">
        <v>0.69530000000000003</v>
      </c>
      <c r="AR10">
        <v>-0.50670000000000004</v>
      </c>
      <c r="AS10">
        <v>-3.3323999999999998</v>
      </c>
      <c r="AT10" s="1">
        <f t="shared" si="1"/>
        <v>0.26413491077848228</v>
      </c>
      <c r="AU10" s="1">
        <f t="shared" si="2"/>
        <v>0.68802887644084243</v>
      </c>
      <c r="AW10" s="1">
        <f t="shared" si="3"/>
        <v>19.834670318919976</v>
      </c>
      <c r="AX10" s="1">
        <f t="shared" si="4"/>
        <v>1.0034644889878743</v>
      </c>
      <c r="AY10" s="1">
        <f t="shared" si="5"/>
        <v>1.3362964899666646E-2</v>
      </c>
      <c r="AZ10" s="1">
        <f t="shared" si="6"/>
        <v>0.38390090855611486</v>
      </c>
      <c r="BA10" s="1">
        <f t="shared" si="7"/>
        <v>3.4585401634170889</v>
      </c>
    </row>
    <row r="11" spans="1:53" x14ac:dyDescent="0.25">
      <c r="A11">
        <v>44.44</v>
      </c>
      <c r="B11">
        <f t="shared" si="0"/>
        <v>4.9980007996801268</v>
      </c>
      <c r="C11">
        <v>2</v>
      </c>
      <c r="D11" t="s">
        <v>42</v>
      </c>
      <c r="E11">
        <v>2</v>
      </c>
      <c r="F11">
        <v>-99</v>
      </c>
      <c r="G11">
        <v>0</v>
      </c>
      <c r="H11">
        <v>8</v>
      </c>
      <c r="I11">
        <v>6.5816100000000004</v>
      </c>
      <c r="J11">
        <v>8.3904599999999991</v>
      </c>
      <c r="K11" s="1">
        <v>5.9719000000000001E-2</v>
      </c>
      <c r="L11" s="1">
        <v>2.6932999999999999E-2</v>
      </c>
      <c r="M11" s="1">
        <v>6.0572000000000001E-2</v>
      </c>
      <c r="N11" s="1">
        <v>5.2473000000000005E-4</v>
      </c>
      <c r="O11" s="1">
        <v>0.22972999999999999</v>
      </c>
      <c r="P11" s="1">
        <v>2.6031000000000001E-3</v>
      </c>
      <c r="Q11" s="1">
        <v>9.5939999999999999E-17</v>
      </c>
      <c r="R11" s="1">
        <v>3.6777000000000001E-4</v>
      </c>
      <c r="S11" s="1">
        <v>0</v>
      </c>
      <c r="T11" s="1">
        <v>0</v>
      </c>
      <c r="U11" s="1">
        <v>1.2315000000000001E-4</v>
      </c>
      <c r="V11" s="1">
        <v>4.2283999999999999E-7</v>
      </c>
      <c r="W11" s="1">
        <v>4.7885000000000002E-8</v>
      </c>
      <c r="X11" s="1">
        <v>1.3361E-2</v>
      </c>
      <c r="Y11" s="1">
        <v>5.6409999999999999E-6</v>
      </c>
      <c r="Z11" s="1">
        <v>2.8005999999999998E-7</v>
      </c>
      <c r="AA11" s="1">
        <v>8.9149E-8</v>
      </c>
      <c r="AB11" s="1">
        <v>3.6134999999999999E-8</v>
      </c>
      <c r="AC11" s="1">
        <v>7.2320000000000002E-7</v>
      </c>
      <c r="AD11" s="1">
        <v>1.5585E-6</v>
      </c>
      <c r="AE11" s="1">
        <v>5.2754000000000002E-9</v>
      </c>
      <c r="AF11" s="1">
        <v>2.1521000000000001E-7</v>
      </c>
      <c r="AG11" s="1">
        <v>2.5828999999999998E-9</v>
      </c>
      <c r="AH11" s="1">
        <v>1.4458E-4</v>
      </c>
      <c r="AI11" s="1">
        <v>2.9359000000000001E-6</v>
      </c>
      <c r="AJ11" s="1">
        <v>2.1051000000000001E-8</v>
      </c>
      <c r="AK11" s="1">
        <v>1.5818999999999999E-5</v>
      </c>
      <c r="AL11" s="1">
        <v>2.0053000000000001E-7</v>
      </c>
      <c r="AM11" s="1">
        <v>1.3276000000000001E-7</v>
      </c>
      <c r="AN11" s="1">
        <v>4.2283999999999999E-7</v>
      </c>
      <c r="AO11" s="1">
        <v>1.2315000000000001E-4</v>
      </c>
      <c r="AP11" s="1">
        <v>9.8621E-6</v>
      </c>
      <c r="AQ11">
        <v>0.91439999999999999</v>
      </c>
      <c r="AR11">
        <v>-0.28370000000000001</v>
      </c>
      <c r="AS11">
        <v>-3.1118999999999999</v>
      </c>
      <c r="AT11" s="1">
        <f t="shared" si="1"/>
        <v>0.26366604274583205</v>
      </c>
      <c r="AU11" s="1">
        <f t="shared" si="2"/>
        <v>0.69902598901352531</v>
      </c>
      <c r="AW11" s="1">
        <f t="shared" si="3"/>
        <v>22.941492835465407</v>
      </c>
      <c r="AX11" s="1">
        <f t="shared" si="4"/>
        <v>0.98591758568315391</v>
      </c>
      <c r="AY11" s="1">
        <f t="shared" si="5"/>
        <v>1.1331127845731948E-2</v>
      </c>
      <c r="AZ11" s="1">
        <f t="shared" si="6"/>
        <v>0.37719061506986468</v>
      </c>
      <c r="BA11" s="1">
        <f t="shared" si="7"/>
        <v>3.7408309895327645</v>
      </c>
    </row>
    <row r="12" spans="1:53" x14ac:dyDescent="0.25">
      <c r="A12">
        <f>1000/18*0.9</f>
        <v>50</v>
      </c>
      <c r="B12">
        <f t="shared" si="0"/>
        <v>9.9999999999999982</v>
      </c>
      <c r="C12">
        <v>2</v>
      </c>
      <c r="D12" t="s">
        <v>42</v>
      </c>
      <c r="E12">
        <v>2</v>
      </c>
      <c r="F12">
        <v>-99</v>
      </c>
      <c r="G12">
        <v>0</v>
      </c>
      <c r="H12">
        <v>9</v>
      </c>
      <c r="I12">
        <v>6.4454700000000003</v>
      </c>
      <c r="J12">
        <v>8.5298999999999996</v>
      </c>
      <c r="K12" s="1">
        <v>0.11397</v>
      </c>
      <c r="L12" s="1">
        <v>5.2157000000000002E-2</v>
      </c>
      <c r="M12" s="1">
        <v>0.12132999999999999</v>
      </c>
      <c r="N12" s="1">
        <v>1.0528E-3</v>
      </c>
      <c r="O12" s="1">
        <v>0.46172000000000002</v>
      </c>
      <c r="P12" s="1">
        <v>3.0027000000000001E-3</v>
      </c>
      <c r="Q12" s="1">
        <v>3.4954000000000001E-16</v>
      </c>
      <c r="R12" s="1">
        <v>6.5651000000000001E-4</v>
      </c>
      <c r="S12" s="1">
        <v>0</v>
      </c>
      <c r="T12" s="1">
        <v>0</v>
      </c>
      <c r="U12" s="1">
        <v>2.365E-4</v>
      </c>
      <c r="V12" s="1">
        <v>1.1138E-6</v>
      </c>
      <c r="W12" s="1">
        <v>2.0552E-7</v>
      </c>
      <c r="X12" s="1">
        <v>2.0722999999999998E-2</v>
      </c>
      <c r="Y12" s="1">
        <v>5.6538E-6</v>
      </c>
      <c r="Z12" s="1">
        <v>6.2045999999999999E-7</v>
      </c>
      <c r="AA12" s="1">
        <v>1.2122E-7</v>
      </c>
      <c r="AB12" s="1">
        <v>7.5500999999999996E-8</v>
      </c>
      <c r="AC12" s="1">
        <v>5.2244999999999997E-7</v>
      </c>
      <c r="AD12" s="1">
        <v>3.4578000000000002E-6</v>
      </c>
      <c r="AE12" s="1">
        <v>2.1175000000000002E-9</v>
      </c>
      <c r="AF12" s="1">
        <v>1.6384000000000001E-6</v>
      </c>
      <c r="AG12" s="1">
        <v>8.3438999999999997E-9</v>
      </c>
      <c r="AH12" s="1">
        <v>2.8988000000000001E-4</v>
      </c>
      <c r="AI12" s="1">
        <v>4.0463999999999999E-6</v>
      </c>
      <c r="AJ12" s="1">
        <v>2.2235E-8</v>
      </c>
      <c r="AK12" s="1">
        <v>3.1758000000000003E-5</v>
      </c>
      <c r="AL12" s="1">
        <v>4.0946000000000001E-7</v>
      </c>
      <c r="AM12" s="1">
        <v>1.6812E-7</v>
      </c>
      <c r="AN12" s="1">
        <v>1.1138E-6</v>
      </c>
      <c r="AO12" s="1">
        <v>2.365E-4</v>
      </c>
      <c r="AP12" s="1">
        <v>1.3865E-5</v>
      </c>
      <c r="AQ12">
        <v>1.2558</v>
      </c>
      <c r="AR12">
        <v>0.11269999999999999</v>
      </c>
      <c r="AS12">
        <v>-2.7242999999999999</v>
      </c>
      <c r="AT12" s="1">
        <f t="shared" si="1"/>
        <v>0.26277830719916828</v>
      </c>
      <c r="AU12" s="1">
        <f t="shared" si="2"/>
        <v>0.73034485664581916</v>
      </c>
      <c r="AW12" s="1">
        <f t="shared" si="3"/>
        <v>37.95583974423019</v>
      </c>
      <c r="AX12" s="1">
        <f t="shared" si="4"/>
        <v>0.93933899282947342</v>
      </c>
      <c r="AY12" s="1">
        <f t="shared" si="5"/>
        <v>6.5032920384648701E-3</v>
      </c>
      <c r="AZ12" s="1">
        <f t="shared" si="6"/>
        <v>0.35980031187732825</v>
      </c>
      <c r="BA12" s="1">
        <f t="shared" si="7"/>
        <v>4.8036517363028279</v>
      </c>
    </row>
    <row r="13" spans="1:53" x14ac:dyDescent="0.25">
      <c r="A13">
        <v>51</v>
      </c>
      <c r="B13">
        <f t="shared" si="0"/>
        <v>12.195121951219509</v>
      </c>
      <c r="C13">
        <v>2</v>
      </c>
      <c r="D13" t="s">
        <v>42</v>
      </c>
      <c r="E13">
        <v>2</v>
      </c>
      <c r="F13">
        <v>-99</v>
      </c>
      <c r="G13">
        <v>0</v>
      </c>
      <c r="H13">
        <v>10</v>
      </c>
      <c r="I13">
        <v>6.3861800000000004</v>
      </c>
      <c r="J13">
        <v>8.5855599999999992</v>
      </c>
      <c r="K13" s="1">
        <v>0.13643</v>
      </c>
      <c r="L13" s="1">
        <v>6.2788999999999998E-2</v>
      </c>
      <c r="M13" s="1">
        <v>0.14815</v>
      </c>
      <c r="N13" s="1">
        <v>1.2861000000000001E-3</v>
      </c>
      <c r="O13" s="1">
        <v>0.56418999999999997</v>
      </c>
      <c r="P13" s="1">
        <v>2.7897999999999998E-3</v>
      </c>
      <c r="Q13" s="1">
        <v>5.909E-16</v>
      </c>
      <c r="R13" s="1">
        <v>7.4284000000000004E-4</v>
      </c>
      <c r="S13" s="1">
        <v>0</v>
      </c>
      <c r="T13" s="1">
        <v>0</v>
      </c>
      <c r="U13" s="1">
        <v>2.8376999999999997E-4</v>
      </c>
      <c r="V13" s="1">
        <v>1.5019E-6</v>
      </c>
      <c r="W13" s="1">
        <v>3.1979999999999999E-7</v>
      </c>
      <c r="X13" s="1">
        <v>2.2387000000000001E-2</v>
      </c>
      <c r="Y13" s="1">
        <v>4.8462999999999997E-6</v>
      </c>
      <c r="Z13" s="1">
        <v>7.7482E-7</v>
      </c>
      <c r="AA13" s="1">
        <v>1.3117999999999999E-7</v>
      </c>
      <c r="AB13" s="1">
        <v>9.3707000000000007E-8</v>
      </c>
      <c r="AC13" s="1">
        <v>3.833E-7</v>
      </c>
      <c r="AD13" s="1">
        <v>3.8583E-6</v>
      </c>
      <c r="AE13" s="1">
        <v>1.2309E-9</v>
      </c>
      <c r="AF13" s="1">
        <v>3.1078999999999999E-6</v>
      </c>
      <c r="AG13" s="1">
        <v>1.097E-8</v>
      </c>
      <c r="AH13" s="1">
        <v>3.3052E-4</v>
      </c>
      <c r="AI13" s="1">
        <v>3.9531000000000003E-6</v>
      </c>
      <c r="AJ13" s="1">
        <v>1.9178000000000001E-8</v>
      </c>
      <c r="AK13" s="1">
        <v>3.8798999999999999E-5</v>
      </c>
      <c r="AL13" s="1">
        <v>5.0271999999999999E-7</v>
      </c>
      <c r="AM13" s="1">
        <v>1.6794999999999999E-7</v>
      </c>
      <c r="AN13" s="1">
        <v>1.5019E-6</v>
      </c>
      <c r="AO13" s="1">
        <v>2.8376999999999997E-4</v>
      </c>
      <c r="AP13" s="1">
        <v>1.3834E-5</v>
      </c>
      <c r="AQ13">
        <v>1.3364</v>
      </c>
      <c r="AR13">
        <v>0.22559999999999999</v>
      </c>
      <c r="AS13">
        <v>-2.6154999999999999</v>
      </c>
      <c r="AT13" s="1">
        <f t="shared" si="1"/>
        <v>0.26258884418369699</v>
      </c>
      <c r="AU13" s="1">
        <f t="shared" si="2"/>
        <v>0.74365396874796086</v>
      </c>
      <c r="AW13" s="1">
        <f t="shared" si="3"/>
        <v>48.903147179009252</v>
      </c>
      <c r="AX13" s="1">
        <f t="shared" si="4"/>
        <v>0.9208909888626392</v>
      </c>
      <c r="AY13" s="1">
        <f t="shared" si="5"/>
        <v>4.9447881032985341E-3</v>
      </c>
      <c r="AZ13" s="1">
        <f t="shared" si="6"/>
        <v>0.35310622308087697</v>
      </c>
      <c r="BA13" s="1">
        <f t="shared" si="7"/>
        <v>5.4188776969273302</v>
      </c>
    </row>
    <row r="14" spans="1:53" x14ac:dyDescent="0.25">
      <c r="A14">
        <v>52</v>
      </c>
      <c r="B14">
        <f t="shared" si="0"/>
        <v>15.624999999999993</v>
      </c>
      <c r="C14">
        <v>2</v>
      </c>
      <c r="D14" t="s">
        <v>42</v>
      </c>
      <c r="E14">
        <v>2</v>
      </c>
      <c r="F14">
        <v>-99</v>
      </c>
      <c r="G14">
        <v>0</v>
      </c>
      <c r="H14">
        <v>11</v>
      </c>
      <c r="I14">
        <v>6.2930200000000003</v>
      </c>
      <c r="J14">
        <v>8.6621600000000001</v>
      </c>
      <c r="K14" s="1">
        <v>0.17021</v>
      </c>
      <c r="L14" s="1">
        <v>7.8971E-2</v>
      </c>
      <c r="M14" s="1">
        <v>0.19031999999999999</v>
      </c>
      <c r="N14" s="1">
        <v>1.6528999999999999E-3</v>
      </c>
      <c r="O14" s="1">
        <v>0.72511000000000003</v>
      </c>
      <c r="P14" s="1">
        <v>2.2686999999999998E-3</v>
      </c>
      <c r="Q14" s="1">
        <v>1.4824E-15</v>
      </c>
      <c r="R14" s="1">
        <v>8.1382000000000004E-4</v>
      </c>
      <c r="S14" s="1">
        <v>0</v>
      </c>
      <c r="T14" s="1">
        <v>0</v>
      </c>
      <c r="U14" s="1">
        <v>3.5518000000000002E-4</v>
      </c>
      <c r="V14" s="1">
        <v>2.1737999999999998E-6</v>
      </c>
      <c r="W14" s="1">
        <v>5.5062999999999995E-7</v>
      </c>
      <c r="X14" s="1">
        <v>2.3434E-2</v>
      </c>
      <c r="Y14" s="1">
        <v>3.4427999999999999E-6</v>
      </c>
      <c r="Z14" s="1">
        <v>1.0187000000000001E-6</v>
      </c>
      <c r="AA14" s="1">
        <v>1.4497999999999999E-7</v>
      </c>
      <c r="AB14" s="1">
        <v>1.2291999999999999E-7</v>
      </c>
      <c r="AC14" s="1">
        <v>2.0034999999999999E-7</v>
      </c>
      <c r="AD14" s="1">
        <v>3.7021000000000001E-6</v>
      </c>
      <c r="AE14" s="1">
        <v>4.5396E-10</v>
      </c>
      <c r="AF14" s="1">
        <v>4.2795000000000003E-6</v>
      </c>
      <c r="AG14" s="1">
        <v>8.5474000000000005E-9</v>
      </c>
      <c r="AH14" s="1">
        <v>2.1251000000000001E-4</v>
      </c>
      <c r="AI14" s="1">
        <v>2.0043999999999998E-6</v>
      </c>
      <c r="AJ14" s="1">
        <v>7.9524999999999996E-9</v>
      </c>
      <c r="AK14" s="1">
        <v>4.9864999999999998E-5</v>
      </c>
      <c r="AL14" s="1">
        <v>6.4959000000000004E-7</v>
      </c>
      <c r="AM14" s="1">
        <v>1.5706999999999999E-7</v>
      </c>
      <c r="AN14" s="1">
        <v>2.1737999999999998E-6</v>
      </c>
      <c r="AO14" s="1">
        <v>3.5518000000000002E-4</v>
      </c>
      <c r="AP14" s="1">
        <v>1.199E-5</v>
      </c>
      <c r="AQ14">
        <v>1.4185000000000001</v>
      </c>
      <c r="AR14">
        <v>0.36230000000000001</v>
      </c>
      <c r="AS14">
        <v>-2.4857</v>
      </c>
      <c r="AT14" s="1">
        <f t="shared" si="1"/>
        <v>0.2624705217139468</v>
      </c>
      <c r="AU14" s="1">
        <f t="shared" si="2"/>
        <v>0.76378215032446295</v>
      </c>
      <c r="AW14" s="1">
        <f t="shared" si="3"/>
        <v>75.025344911182628</v>
      </c>
      <c r="AX14" s="1">
        <f t="shared" si="4"/>
        <v>0.89433585540142924</v>
      </c>
      <c r="AY14" s="1">
        <f t="shared" si="5"/>
        <v>3.1287666698845687E-3</v>
      </c>
      <c r="AZ14" s="1">
        <f t="shared" si="6"/>
        <v>0.34364579167298753</v>
      </c>
      <c r="BA14" s="1">
        <f t="shared" si="7"/>
        <v>6.6222614744754447</v>
      </c>
    </row>
    <row r="15" spans="1:53" x14ac:dyDescent="0.25">
      <c r="A15">
        <v>53</v>
      </c>
      <c r="B15">
        <f t="shared" si="0"/>
        <v>21.739130434782595</v>
      </c>
      <c r="C15">
        <v>2</v>
      </c>
      <c r="D15" t="s">
        <v>42</v>
      </c>
      <c r="E15">
        <v>2</v>
      </c>
      <c r="F15">
        <v>-99</v>
      </c>
      <c r="G15">
        <v>0</v>
      </c>
      <c r="H15">
        <v>12</v>
      </c>
      <c r="I15">
        <v>6.1078900000000003</v>
      </c>
      <c r="J15">
        <v>8.7854399999999995</v>
      </c>
      <c r="K15" s="1">
        <v>0.22792000000000001</v>
      </c>
      <c r="L15" s="1">
        <v>0.10698000000000001</v>
      </c>
      <c r="M15" s="1">
        <v>0.26646999999999998</v>
      </c>
      <c r="N15" s="1">
        <v>2.3143E-3</v>
      </c>
      <c r="O15" s="1">
        <v>1.0144</v>
      </c>
      <c r="P15" s="1">
        <v>1.3165E-3</v>
      </c>
      <c r="Q15" s="1">
        <v>1.1797E-14</v>
      </c>
      <c r="R15" s="1">
        <v>7.4994999999999999E-4</v>
      </c>
      <c r="S15" s="1">
        <v>0</v>
      </c>
      <c r="T15" s="1">
        <v>0</v>
      </c>
      <c r="U15" s="1">
        <v>4.7772E-4</v>
      </c>
      <c r="V15" s="1">
        <v>3.4105000000000002E-6</v>
      </c>
      <c r="W15" s="1">
        <v>1.0217999999999999E-6</v>
      </c>
      <c r="X15" s="1">
        <v>2.1711999999999999E-2</v>
      </c>
      <c r="Y15" s="1">
        <v>1.4614999999999999E-6</v>
      </c>
      <c r="Z15" s="1">
        <v>1.4513E-6</v>
      </c>
      <c r="AA15" s="1">
        <v>1.7461E-7</v>
      </c>
      <c r="AB15" s="1">
        <v>1.765E-7</v>
      </c>
      <c r="AC15" s="1">
        <v>4.0247000000000003E-8</v>
      </c>
      <c r="AD15" s="1">
        <v>2.0812000000000001E-6</v>
      </c>
      <c r="AE15" s="1">
        <v>4.8428999999999999E-11</v>
      </c>
      <c r="AF15" s="1">
        <v>3.2899E-6</v>
      </c>
      <c r="AG15" s="1">
        <v>2.4038999999999999E-9</v>
      </c>
      <c r="AH15" s="1">
        <v>4.2151999999999999E-5</v>
      </c>
      <c r="AI15" s="1">
        <v>2.5143000000000002E-7</v>
      </c>
      <c r="AJ15" s="1">
        <v>6.6104000000000003E-10</v>
      </c>
      <c r="AK15" s="1">
        <v>6.9799E-5</v>
      </c>
      <c r="AL15" s="1">
        <v>9.1376999999999996E-7</v>
      </c>
      <c r="AM15" s="1">
        <v>1.2258E-7</v>
      </c>
      <c r="AN15" s="1">
        <v>3.4105000000000002E-6</v>
      </c>
      <c r="AO15" s="1">
        <v>4.7772E-4</v>
      </c>
      <c r="AP15" s="1">
        <v>6.3534E-6</v>
      </c>
      <c r="AQ15">
        <v>1.4605999999999999</v>
      </c>
      <c r="AR15">
        <v>0.53269999999999995</v>
      </c>
      <c r="AS15">
        <v>-2.3289</v>
      </c>
      <c r="AT15" s="1">
        <f t="shared" si="1"/>
        <v>0.26268730283911673</v>
      </c>
      <c r="AU15" s="1">
        <f t="shared" si="2"/>
        <v>0.79567034935801717</v>
      </c>
      <c r="AW15" s="1">
        <f t="shared" si="3"/>
        <v>173.12571211545767</v>
      </c>
      <c r="AX15" s="1">
        <f t="shared" si="4"/>
        <v>0.85533080646977155</v>
      </c>
      <c r="AY15" s="1">
        <f t="shared" si="5"/>
        <v>1.2978115141955835E-3</v>
      </c>
      <c r="AZ15" s="1">
        <f t="shared" si="6"/>
        <v>0.33014589905362779</v>
      </c>
      <c r="BA15" s="1">
        <f t="shared" si="7"/>
        <v>9.8973011702889906</v>
      </c>
    </row>
    <row r="16" spans="1:53" x14ac:dyDescent="0.25">
      <c r="A16">
        <v>54</v>
      </c>
      <c r="B16">
        <f t="shared" si="0"/>
        <v>35.71428571428568</v>
      </c>
      <c r="C16">
        <v>2</v>
      </c>
      <c r="D16" t="s">
        <v>42</v>
      </c>
      <c r="E16">
        <v>2</v>
      </c>
      <c r="F16">
        <v>-99</v>
      </c>
      <c r="G16">
        <v>0</v>
      </c>
      <c r="H16">
        <v>13</v>
      </c>
      <c r="I16">
        <v>5.6072199999999999</v>
      </c>
      <c r="J16">
        <v>9.0287400000000009</v>
      </c>
      <c r="K16" s="1">
        <v>0.35753000000000001</v>
      </c>
      <c r="L16" s="1">
        <v>0.17024</v>
      </c>
      <c r="M16" s="1">
        <v>0.44545000000000001</v>
      </c>
      <c r="N16" s="1">
        <v>3.8619000000000001E-3</v>
      </c>
      <c r="O16" s="1">
        <v>1.6879999999999999</v>
      </c>
      <c r="P16" s="1">
        <v>2.4232E-4</v>
      </c>
      <c r="Q16" s="1">
        <v>7.3257999999999993E-12</v>
      </c>
      <c r="R16" s="1">
        <v>2.7930000000000001E-4</v>
      </c>
      <c r="S16" s="1">
        <v>0</v>
      </c>
      <c r="T16" s="1">
        <v>0</v>
      </c>
      <c r="U16" s="1">
        <v>7.5359000000000005E-4</v>
      </c>
      <c r="V16" s="1">
        <v>6.0950000000000001E-6</v>
      </c>
      <c r="W16" s="1">
        <v>1.7566E-6</v>
      </c>
      <c r="X16" s="1">
        <v>1.1724999999999999E-2</v>
      </c>
      <c r="Y16" s="1">
        <v>9.7526999999999997E-8</v>
      </c>
      <c r="Z16" s="1">
        <v>2.3974000000000001E-6</v>
      </c>
      <c r="AA16" s="1">
        <v>2.9985999999999999E-7</v>
      </c>
      <c r="AB16" s="1">
        <v>3.0240000000000001E-7</v>
      </c>
      <c r="AC16" s="1">
        <v>4.0776E-10</v>
      </c>
      <c r="AD16" s="1">
        <v>2.0760000000000001E-7</v>
      </c>
      <c r="AE16" s="1">
        <v>1.0473E-13</v>
      </c>
      <c r="AF16" s="1">
        <v>2.1758E-6</v>
      </c>
      <c r="AG16" s="1">
        <v>1.6373000000000001E-10</v>
      </c>
      <c r="AH16" s="1">
        <v>1.0941E-6</v>
      </c>
      <c r="AI16" s="1">
        <v>1.9530999999999998E-9</v>
      </c>
      <c r="AJ16" s="1">
        <v>1.6428E-12</v>
      </c>
      <c r="AK16" s="1">
        <v>1.1636E-4</v>
      </c>
      <c r="AL16" s="1">
        <v>1.5260000000000001E-6</v>
      </c>
      <c r="AM16" s="1">
        <v>4.4184E-8</v>
      </c>
      <c r="AN16" s="1">
        <v>6.0950000000000001E-6</v>
      </c>
      <c r="AO16" s="1">
        <v>7.5359000000000005E-4</v>
      </c>
      <c r="AP16" s="1">
        <v>4.8592999999999996E-7</v>
      </c>
      <c r="AQ16">
        <v>1.2663</v>
      </c>
      <c r="AR16">
        <v>0.76149999999999995</v>
      </c>
      <c r="AS16">
        <v>-2.1377999999999999</v>
      </c>
      <c r="AT16" s="1">
        <f t="shared" si="1"/>
        <v>0.26389218009478677</v>
      </c>
      <c r="AU16" s="1">
        <f t="shared" si="2"/>
        <v>0.8440229645489512</v>
      </c>
      <c r="AW16" s="1">
        <f t="shared" si="3"/>
        <v>1475.4456916474085</v>
      </c>
      <c r="AX16" s="1">
        <f t="shared" si="4"/>
        <v>0.80262655741385114</v>
      </c>
      <c r="AY16" s="1">
        <f t="shared" si="5"/>
        <v>1.4355450236966825E-4</v>
      </c>
      <c r="AZ16" s="1">
        <f t="shared" si="6"/>
        <v>0.31265995260663515</v>
      </c>
      <c r="BA16" s="1">
        <f t="shared" si="7"/>
        <v>29.875527687067784</v>
      </c>
    </row>
    <row r="17" spans="1:53" x14ac:dyDescent="0.25">
      <c r="A17">
        <v>55</v>
      </c>
      <c r="B17">
        <f t="shared" si="0"/>
        <v>99.999999999999716</v>
      </c>
      <c r="C17">
        <v>2</v>
      </c>
      <c r="D17" t="s">
        <v>42</v>
      </c>
      <c r="E17">
        <v>2</v>
      </c>
      <c r="F17">
        <v>-99</v>
      </c>
      <c r="G17">
        <v>0</v>
      </c>
      <c r="H17">
        <v>14</v>
      </c>
      <c r="I17">
        <v>2.8172000000000001</v>
      </c>
      <c r="J17">
        <v>11.388999999999999</v>
      </c>
      <c r="K17" s="1">
        <v>1.0315000000000001</v>
      </c>
      <c r="L17" s="1">
        <v>0.49186000000000002</v>
      </c>
      <c r="M17" s="1">
        <v>1.3364</v>
      </c>
      <c r="N17" s="1">
        <v>1.1544E-2</v>
      </c>
      <c r="O17" s="1">
        <v>5.0263</v>
      </c>
      <c r="P17" s="1">
        <v>5.0760999999999999E-9</v>
      </c>
      <c r="Q17" s="1">
        <v>1.9672000000000001E-5</v>
      </c>
      <c r="R17" s="1">
        <v>1.1231E-7</v>
      </c>
      <c r="S17" s="1">
        <v>0</v>
      </c>
      <c r="T17" s="1">
        <v>0</v>
      </c>
      <c r="U17" s="1">
        <v>2.1803999999999999E-3</v>
      </c>
      <c r="V17" s="1">
        <v>2.2272999999999998E-5</v>
      </c>
      <c r="W17" s="1">
        <v>4.2696000000000001E-7</v>
      </c>
      <c r="X17" s="1">
        <v>5.9679000000000002E-5</v>
      </c>
      <c r="Y17" s="1">
        <v>3.3549999999999999E-15</v>
      </c>
      <c r="Z17" s="1">
        <v>2.7949000000000001E-6</v>
      </c>
      <c r="AA17" s="1">
        <v>5.2558999999999999E-6</v>
      </c>
      <c r="AB17" s="1">
        <v>9.2513999999999998E-7</v>
      </c>
      <c r="AC17" s="1">
        <v>1.3037E-19</v>
      </c>
      <c r="AD17" s="1">
        <v>1.8689999999999998E-12</v>
      </c>
      <c r="AE17" s="1">
        <v>1.4143000000000001E-26</v>
      </c>
      <c r="AF17" s="1">
        <v>3.5652999999999998E-7</v>
      </c>
      <c r="AG17" s="1">
        <v>8.9615999999999995E-16</v>
      </c>
      <c r="AH17" s="1">
        <v>6.5593000000000001E-13</v>
      </c>
      <c r="AI17" s="1">
        <v>1.6030000000000001E-18</v>
      </c>
      <c r="AJ17" s="1">
        <v>2.0894999999999999E-24</v>
      </c>
      <c r="AK17" s="1">
        <v>3.4735000000000001E-4</v>
      </c>
      <c r="AL17" s="1">
        <v>4.3456000000000004E-6</v>
      </c>
      <c r="AM17" s="1">
        <v>1.7747E-11</v>
      </c>
      <c r="AN17" s="1">
        <v>2.2272999999999998E-5</v>
      </c>
      <c r="AO17" s="1">
        <v>2.1803999999999999E-3</v>
      </c>
      <c r="AP17" s="1">
        <v>3.9363000000000001E-13</v>
      </c>
      <c r="AQ17">
        <v>-1.0306</v>
      </c>
      <c r="AR17">
        <v>1.1558999999999999</v>
      </c>
      <c r="AS17">
        <v>-1.9761</v>
      </c>
      <c r="AT17" s="1">
        <f t="shared" si="1"/>
        <v>0.26588146350197961</v>
      </c>
      <c r="AU17" s="1">
        <f t="shared" si="2"/>
        <v>0.87727129503203449</v>
      </c>
      <c r="AW17" s="1">
        <f t="shared" si="3"/>
        <v>203207186.61964896</v>
      </c>
      <c r="AX17" s="1">
        <f t="shared" si="4"/>
        <v>0.77184974558515418</v>
      </c>
      <c r="AY17" s="1">
        <f t="shared" si="5"/>
        <v>1.0099078845273859E-9</v>
      </c>
      <c r="AZ17" s="1">
        <f t="shared" si="6"/>
        <v>0.30307781071563578</v>
      </c>
      <c r="BA17" s="1">
        <f t="shared" si="7"/>
        <v>17282.666791586646</v>
      </c>
    </row>
    <row r="18" spans="1:53" x14ac:dyDescent="0.25">
      <c r="A18">
        <v>55.1</v>
      </c>
      <c r="B18">
        <f t="shared" si="0"/>
        <v>121.95121951219508</v>
      </c>
      <c r="C18">
        <v>2</v>
      </c>
      <c r="D18" t="s">
        <v>42</v>
      </c>
      <c r="E18">
        <v>2</v>
      </c>
      <c r="F18">
        <v>-99</v>
      </c>
      <c r="G18">
        <v>0</v>
      </c>
      <c r="H18">
        <v>15</v>
      </c>
      <c r="I18">
        <v>1.8006899999999999</v>
      </c>
      <c r="J18">
        <v>12.591100000000001</v>
      </c>
      <c r="K18" s="1">
        <v>1.2845</v>
      </c>
      <c r="L18" s="1">
        <v>0.61184000000000005</v>
      </c>
      <c r="M18" s="1">
        <v>1.6659999999999999</v>
      </c>
      <c r="N18" s="1">
        <v>1.4390999999999999E-2</v>
      </c>
      <c r="O18" s="1">
        <v>6.2653999999999996</v>
      </c>
      <c r="P18" s="1">
        <v>7.1820999999999999E-11</v>
      </c>
      <c r="Q18" s="1">
        <v>6.8967000000000004E-6</v>
      </c>
      <c r="R18" s="1">
        <v>5.5539E-9</v>
      </c>
      <c r="S18" s="1">
        <v>0</v>
      </c>
      <c r="T18" s="1">
        <v>0</v>
      </c>
      <c r="U18" s="1">
        <v>2.7155999999999999E-3</v>
      </c>
      <c r="V18" s="1">
        <v>2.3465999999999999E-5</v>
      </c>
      <c r="W18" s="1">
        <v>1.2213E-7</v>
      </c>
      <c r="X18" s="1">
        <v>7.1319000000000003E-6</v>
      </c>
      <c r="Y18" s="1">
        <v>4.5398000000000003E-18</v>
      </c>
      <c r="Z18" s="1">
        <v>1.2539E-6</v>
      </c>
      <c r="AA18" s="1">
        <v>8.6848000000000003E-6</v>
      </c>
      <c r="AB18" s="1">
        <v>1.1559E-6</v>
      </c>
      <c r="AC18" s="1">
        <v>8.7022000000000003E-23</v>
      </c>
      <c r="AD18" s="1">
        <v>3.8157999999999999E-14</v>
      </c>
      <c r="AE18" s="1">
        <v>6.1607999999999999E-31</v>
      </c>
      <c r="AF18" s="1">
        <v>1.0684E-7</v>
      </c>
      <c r="AG18" s="1">
        <v>8.0235999999999994E-18</v>
      </c>
      <c r="AH18" s="1">
        <v>6.7489999999999998E-15</v>
      </c>
      <c r="AI18" s="1">
        <v>1.5050000000000001E-21</v>
      </c>
      <c r="AJ18" s="1">
        <v>1.8279E-28</v>
      </c>
      <c r="AK18" s="1">
        <v>4.3299000000000001E-4</v>
      </c>
      <c r="AL18" s="1">
        <v>5.0405999999999996E-6</v>
      </c>
      <c r="AM18" s="1">
        <v>8.7419999999999995E-13</v>
      </c>
      <c r="AN18" s="1">
        <v>2.3465999999999999E-5</v>
      </c>
      <c r="AO18" s="1">
        <v>2.7155999999999999E-3</v>
      </c>
      <c r="AP18" s="1">
        <v>2.7681000000000002E-15</v>
      </c>
      <c r="AQ18">
        <v>-1.954</v>
      </c>
      <c r="AR18">
        <v>1.2143999999999999</v>
      </c>
      <c r="AS18">
        <v>-2.0116000000000001</v>
      </c>
      <c r="AT18" s="1">
        <f t="shared" si="1"/>
        <v>0.26590481054681264</v>
      </c>
      <c r="AU18" s="1">
        <f t="shared" si="2"/>
        <v>0.87853444002657755</v>
      </c>
      <c r="AW18" s="1">
        <f t="shared" si="3"/>
        <v>17884741231.673187</v>
      </c>
      <c r="AX18" s="1">
        <f t="shared" si="4"/>
        <v>0.77100840336134457</v>
      </c>
      <c r="AY18" s="1">
        <f t="shared" si="5"/>
        <v>1.1463114884923549E-11</v>
      </c>
      <c r="AZ18" s="1">
        <f t="shared" si="6"/>
        <v>0.30266862450920934</v>
      </c>
      <c r="BA18" s="1">
        <f t="shared" si="7"/>
        <v>180104.46931629846</v>
      </c>
    </row>
    <row r="19" spans="1:53" x14ac:dyDescent="0.25">
      <c r="A19">
        <v>55.2</v>
      </c>
      <c r="B19">
        <f t="shared" si="0"/>
        <v>156.25000000000057</v>
      </c>
      <c r="C19">
        <v>2</v>
      </c>
      <c r="D19" t="s">
        <v>42</v>
      </c>
      <c r="E19">
        <v>2</v>
      </c>
      <c r="F19">
        <v>-99</v>
      </c>
      <c r="G19">
        <v>0</v>
      </c>
      <c r="H19">
        <v>16</v>
      </c>
      <c r="I19">
        <v>0.23794599999999999</v>
      </c>
      <c r="J19">
        <v>14.4412</v>
      </c>
      <c r="K19" s="1">
        <v>1.6828000000000001</v>
      </c>
      <c r="L19" s="1">
        <v>0.80252000000000001</v>
      </c>
      <c r="M19" s="1">
        <v>2.2111000000000001</v>
      </c>
      <c r="N19" s="1">
        <v>1.9099000000000001E-2</v>
      </c>
      <c r="O19" s="1">
        <v>8.3152000000000008</v>
      </c>
      <c r="P19" s="1">
        <v>6.2423000000000003E-14</v>
      </c>
      <c r="Q19" s="1">
        <v>1.0891000000000001E-6</v>
      </c>
      <c r="R19" s="1">
        <v>4.1410999999999998E-11</v>
      </c>
      <c r="S19" s="1">
        <v>0</v>
      </c>
      <c r="T19" s="1">
        <v>0</v>
      </c>
      <c r="U19" s="1">
        <v>3.5625000000000001E-3</v>
      </c>
      <c r="V19" s="1">
        <v>6.1445999999999996E-6</v>
      </c>
      <c r="W19" s="1">
        <v>3.9075000000000004E-9</v>
      </c>
      <c r="X19" s="1">
        <v>2.2116999999999999E-7</v>
      </c>
      <c r="Y19" s="1">
        <v>1.115E-22</v>
      </c>
      <c r="Z19" s="1">
        <v>1.9609E-7</v>
      </c>
      <c r="AA19" s="1">
        <v>1.1116E-5</v>
      </c>
      <c r="AB19" s="1">
        <v>1.5372000000000001E-6</v>
      </c>
      <c r="AC19" s="1">
        <v>1.3762E-27</v>
      </c>
      <c r="AD19" s="1">
        <v>1.0617E-16</v>
      </c>
      <c r="AE19" s="1">
        <v>1.5013999999999999E-37</v>
      </c>
      <c r="AF19" s="1">
        <v>1.2097000000000001E-8</v>
      </c>
      <c r="AG19" s="1">
        <v>3.6666000000000003E-21</v>
      </c>
      <c r="AH19" s="1">
        <v>4.7980000000000002E-18</v>
      </c>
      <c r="AI19" s="1">
        <v>2.6820999999999999E-26</v>
      </c>
      <c r="AJ19" s="1">
        <v>8.3669999999999996E-35</v>
      </c>
      <c r="AK19" s="1">
        <v>5.7465999999999995E-4</v>
      </c>
      <c r="AL19" s="1">
        <v>4.7157999999999998E-6</v>
      </c>
      <c r="AM19" s="1">
        <v>6.3851999999999997E-15</v>
      </c>
      <c r="AN19" s="1">
        <v>6.1445999999999996E-6</v>
      </c>
      <c r="AO19" s="1">
        <v>3.5625000000000001E-3</v>
      </c>
      <c r="AP19" s="1">
        <v>9.673500000000001E-19</v>
      </c>
      <c r="AQ19">
        <v>-3.38</v>
      </c>
      <c r="AR19">
        <v>1.2716000000000001</v>
      </c>
      <c r="AS19">
        <v>-2.1181999999999999</v>
      </c>
      <c r="AT19" s="1">
        <f t="shared" si="1"/>
        <v>0.26591062151241096</v>
      </c>
      <c r="AU19" s="1">
        <f t="shared" si="2"/>
        <v>0.88966410764006243</v>
      </c>
      <c r="AW19" s="1">
        <f t="shared" si="3"/>
        <v>26958012271118.016</v>
      </c>
      <c r="AX19" s="1">
        <f t="shared" si="4"/>
        <v>0.76106915110126183</v>
      </c>
      <c r="AY19" s="1">
        <f t="shared" si="5"/>
        <v>7.5070954396767359E-15</v>
      </c>
      <c r="AZ19" s="1">
        <f t="shared" si="6"/>
        <v>0.29888878198960939</v>
      </c>
      <c r="BA19" s="1">
        <f t="shared" si="7"/>
        <v>7608624.7006683564</v>
      </c>
    </row>
    <row r="20" spans="1:53" x14ac:dyDescent="0.25">
      <c r="A20">
        <v>55.21</v>
      </c>
      <c r="B20">
        <f t="shared" si="0"/>
        <v>160.77170418006398</v>
      </c>
      <c r="C20">
        <v>2</v>
      </c>
      <c r="D20" t="s">
        <v>42</v>
      </c>
      <c r="E20">
        <v>2</v>
      </c>
      <c r="F20">
        <v>-99</v>
      </c>
      <c r="G20">
        <v>0</v>
      </c>
      <c r="H20">
        <v>17</v>
      </c>
      <c r="I20">
        <v>5.24079E-2</v>
      </c>
      <c r="J20">
        <v>14.661799999999999</v>
      </c>
      <c r="K20" s="1">
        <v>1.7318</v>
      </c>
      <c r="L20" s="1">
        <v>0.82655000000000001</v>
      </c>
      <c r="M20" s="1">
        <v>2.2858999999999998</v>
      </c>
      <c r="N20" s="1">
        <v>1.9744999999999999E-2</v>
      </c>
      <c r="O20" s="1">
        <v>8.5965000000000007</v>
      </c>
      <c r="P20" s="1">
        <v>2.4160000000000001E-14</v>
      </c>
      <c r="Q20" s="1">
        <v>8.1674999999999995E-7</v>
      </c>
      <c r="R20" s="1">
        <v>2.1543000000000001E-11</v>
      </c>
      <c r="S20" s="1">
        <v>0</v>
      </c>
      <c r="T20" s="1">
        <v>0</v>
      </c>
      <c r="U20" s="1">
        <v>3.6679999999999998E-3</v>
      </c>
      <c r="V20" s="1">
        <v>4.6341999999999996E-6</v>
      </c>
      <c r="W20" s="1">
        <v>2.3158999999999998E-9</v>
      </c>
      <c r="X20" s="1">
        <v>1.3993999999999999E-7</v>
      </c>
      <c r="Y20" s="1">
        <v>2.8531000000000002E-23</v>
      </c>
      <c r="Z20" s="1">
        <v>1.5208E-7</v>
      </c>
      <c r="AA20" s="1">
        <v>1.097E-5</v>
      </c>
      <c r="AB20" s="1">
        <v>1.5895E-6</v>
      </c>
      <c r="AC20" s="1">
        <v>3.6055999999999998E-28</v>
      </c>
      <c r="AD20" s="1">
        <v>5.1928000000000003E-17</v>
      </c>
      <c r="AE20" s="1">
        <v>2.3856000000000002E-38</v>
      </c>
      <c r="AF20" s="1">
        <v>9.0093999999999999E-9</v>
      </c>
      <c r="AG20" s="1">
        <v>1.3283E-21</v>
      </c>
      <c r="AH20" s="1">
        <v>1.9315000000000001E-18</v>
      </c>
      <c r="AI20" s="1">
        <v>6.9579999999999995E-27</v>
      </c>
      <c r="AJ20" s="1">
        <v>1.4025E-35</v>
      </c>
      <c r="AK20" s="1">
        <v>5.9409999999999997E-4</v>
      </c>
      <c r="AL20" s="1">
        <v>4.4788999999999996E-6</v>
      </c>
      <c r="AM20" s="1">
        <v>3.3017E-15</v>
      </c>
      <c r="AN20" s="1">
        <v>4.6341999999999996E-6</v>
      </c>
      <c r="AO20" s="1">
        <v>3.6679999999999998E-3</v>
      </c>
      <c r="AP20" s="1">
        <v>3.3546999999999998E-19</v>
      </c>
      <c r="AQ20">
        <v>-3.5453999999999999</v>
      </c>
      <c r="AR20">
        <v>1.2765</v>
      </c>
      <c r="AS20">
        <v>-2.1364999999999998</v>
      </c>
      <c r="AT20" s="1">
        <f t="shared" si="1"/>
        <v>0.26591054498923977</v>
      </c>
      <c r="AU20" s="1">
        <f t="shared" si="2"/>
        <v>0.89350557976820999</v>
      </c>
      <c r="AW20" s="1">
        <f t="shared" si="3"/>
        <v>71680463576158.938</v>
      </c>
      <c r="AX20" s="1">
        <f t="shared" si="4"/>
        <v>0.75760094492322505</v>
      </c>
      <c r="AY20" s="1">
        <f t="shared" si="5"/>
        <v>2.8104461117896817E-15</v>
      </c>
      <c r="AZ20" s="1">
        <f t="shared" si="6"/>
        <v>0.29760367591461639</v>
      </c>
      <c r="BA20" s="1">
        <f t="shared" si="7"/>
        <v>12375301.565047264</v>
      </c>
    </row>
    <row r="21" spans="1:53" x14ac:dyDescent="0.25">
      <c r="A21">
        <v>55.22</v>
      </c>
      <c r="B21">
        <f t="shared" si="0"/>
        <v>165.56291390728344</v>
      </c>
      <c r="C21">
        <v>2</v>
      </c>
      <c r="D21" t="s">
        <v>42</v>
      </c>
      <c r="E21">
        <v>2</v>
      </c>
      <c r="F21">
        <v>-99</v>
      </c>
      <c r="G21">
        <v>0</v>
      </c>
      <c r="H21">
        <v>18</v>
      </c>
      <c r="I21">
        <v>-0.133687</v>
      </c>
      <c r="J21">
        <v>14.883599999999999</v>
      </c>
      <c r="K21" s="1">
        <v>1.782</v>
      </c>
      <c r="L21" s="1">
        <v>0.85140000000000005</v>
      </c>
      <c r="M21" s="1">
        <v>2.3660000000000001</v>
      </c>
      <c r="N21" s="1">
        <v>2.0437E-2</v>
      </c>
      <c r="O21" s="1">
        <v>8.8973999999999993</v>
      </c>
      <c r="P21" s="1">
        <v>8.8225000000000001E-15</v>
      </c>
      <c r="Q21" s="1">
        <v>5.8961999999999996E-7</v>
      </c>
      <c r="R21" s="1">
        <v>1.0783999999999999E-11</v>
      </c>
      <c r="S21" s="1">
        <v>0</v>
      </c>
      <c r="T21" s="1">
        <v>0</v>
      </c>
      <c r="U21" s="1">
        <v>3.7766000000000002E-3</v>
      </c>
      <c r="V21" s="1">
        <v>3.4558999999999998E-6</v>
      </c>
      <c r="W21" s="1">
        <v>1.3665E-9</v>
      </c>
      <c r="X21" s="1">
        <v>8.6377000000000006E-8</v>
      </c>
      <c r="Y21" s="1">
        <v>6.9047000000000006E-24</v>
      </c>
      <c r="Z21" s="1">
        <v>1.1745E-7</v>
      </c>
      <c r="AA21" s="1">
        <v>1.0708E-5</v>
      </c>
      <c r="AB21" s="1">
        <v>1.6454E-6</v>
      </c>
      <c r="AC21" s="1">
        <v>9.2137999999999998E-29</v>
      </c>
      <c r="AD21" s="1">
        <v>2.5030999999999999E-17</v>
      </c>
      <c r="AE21" s="1">
        <v>3.6789999999999999E-39</v>
      </c>
      <c r="AF21" s="1">
        <v>6.6232999999999997E-9</v>
      </c>
      <c r="AG21" s="1">
        <v>4.5662999999999999E-22</v>
      </c>
      <c r="AH21" s="1">
        <v>7.5806000000000001E-19</v>
      </c>
      <c r="AI21" s="1">
        <v>1.7560000000000001E-27</v>
      </c>
      <c r="AJ21" s="1">
        <v>2.2821E-36</v>
      </c>
      <c r="AK21" s="1">
        <v>6.1490000000000004E-4</v>
      </c>
      <c r="AL21" s="1">
        <v>4.1829000000000002E-6</v>
      </c>
      <c r="AM21" s="1">
        <v>1.6401999999999999E-15</v>
      </c>
      <c r="AN21" s="1">
        <v>3.4558999999999998E-6</v>
      </c>
      <c r="AO21" s="1">
        <v>3.7766000000000002E-3</v>
      </c>
      <c r="AP21" s="1">
        <v>1.0924000000000001E-19</v>
      </c>
      <c r="AQ21">
        <v>-3.7092000000000001</v>
      </c>
      <c r="AR21">
        <v>1.2810999999999999</v>
      </c>
      <c r="AS21">
        <v>-2.1568999999999998</v>
      </c>
      <c r="AT21" s="1">
        <f t="shared" si="1"/>
        <v>0.26592038123496753</v>
      </c>
      <c r="AU21" s="1">
        <f t="shared" si="2"/>
        <v>0.89845826687931951</v>
      </c>
      <c r="AW21" s="1">
        <f t="shared" si="3"/>
        <v>201983564749220.75</v>
      </c>
      <c r="AX21" s="1">
        <f t="shared" si="4"/>
        <v>0.75316990701606079</v>
      </c>
      <c r="AY21" s="1">
        <f t="shared" si="5"/>
        <v>9.9158181041652635E-16</v>
      </c>
      <c r="AZ21" s="1">
        <f t="shared" si="6"/>
        <v>0.29597410479465913</v>
      </c>
      <c r="BA21" s="1">
        <f t="shared" si="7"/>
        <v>20630489.806169506</v>
      </c>
    </row>
    <row r="22" spans="1:53" x14ac:dyDescent="0.25">
      <c r="A22">
        <v>55.23</v>
      </c>
      <c r="B22">
        <f t="shared" si="0"/>
        <v>170.64846416382005</v>
      </c>
      <c r="C22">
        <v>2</v>
      </c>
      <c r="D22" t="s">
        <v>42</v>
      </c>
      <c r="E22">
        <v>2</v>
      </c>
      <c r="F22">
        <v>-99</v>
      </c>
      <c r="G22">
        <v>0</v>
      </c>
      <c r="H22">
        <v>19</v>
      </c>
      <c r="I22">
        <v>-0.31792300000000001</v>
      </c>
      <c r="J22">
        <v>15.103899999999999</v>
      </c>
      <c r="K22" s="1">
        <v>1.8332999999999999</v>
      </c>
      <c r="L22" s="1">
        <v>0.87707999999999997</v>
      </c>
      <c r="M22" s="1">
        <v>2.4518</v>
      </c>
      <c r="N22" s="1">
        <v>2.1177999999999999E-2</v>
      </c>
      <c r="O22" s="1">
        <v>9.2202000000000002</v>
      </c>
      <c r="P22" s="1">
        <v>3.0222999999999998E-15</v>
      </c>
      <c r="Q22" s="1">
        <v>4.0596000000000002E-7</v>
      </c>
      <c r="R22" s="1">
        <v>5.1742000000000003E-12</v>
      </c>
      <c r="S22" s="1">
        <v>0</v>
      </c>
      <c r="T22" s="1">
        <v>0</v>
      </c>
      <c r="U22" s="1">
        <v>3.8882999999999999E-3</v>
      </c>
      <c r="V22" s="1">
        <v>2.5716999999999999E-6</v>
      </c>
      <c r="W22" s="1">
        <v>8.1524999999999995E-10</v>
      </c>
      <c r="X22" s="1">
        <v>5.1872000000000003E-8</v>
      </c>
      <c r="Y22" s="1">
        <v>1.5803E-24</v>
      </c>
      <c r="Z22" s="1">
        <v>9.0986000000000005E-8</v>
      </c>
      <c r="AA22" s="1">
        <v>1.0346000000000001E-5</v>
      </c>
      <c r="AB22" s="1">
        <v>1.7054E-6</v>
      </c>
      <c r="AC22" s="1">
        <v>2.3176000000000001E-29</v>
      </c>
      <c r="AD22" s="1">
        <v>1.1943E-17</v>
      </c>
      <c r="AE22" s="1">
        <v>5.5866000000000002E-40</v>
      </c>
      <c r="AF22" s="1">
        <v>4.8077999999999999E-9</v>
      </c>
      <c r="AG22" s="1">
        <v>1.4847000000000001E-22</v>
      </c>
      <c r="AH22" s="1">
        <v>2.9127999999999998E-19</v>
      </c>
      <c r="AI22" s="1">
        <v>4.3526999999999998E-28</v>
      </c>
      <c r="AJ22" s="1">
        <v>3.6593000000000001E-37</v>
      </c>
      <c r="AK22" s="1">
        <v>6.3721000000000003E-4</v>
      </c>
      <c r="AL22" s="1">
        <v>3.8280999999999998E-6</v>
      </c>
      <c r="AM22" s="1">
        <v>7.7975999999999997E-16</v>
      </c>
      <c r="AN22" s="1">
        <v>2.5716999999999999E-6</v>
      </c>
      <c r="AO22" s="1">
        <v>3.8882999999999999E-3</v>
      </c>
      <c r="AP22" s="1">
        <v>3.3199000000000001E-20</v>
      </c>
      <c r="AQ22">
        <v>-3.8691</v>
      </c>
      <c r="AR22">
        <v>1.2854000000000001</v>
      </c>
      <c r="AS22">
        <v>-2.1797</v>
      </c>
      <c r="AT22" s="1">
        <f t="shared" si="1"/>
        <v>0.2659161406477083</v>
      </c>
      <c r="AU22" s="1">
        <f t="shared" si="2"/>
        <v>0.90459640345634196</v>
      </c>
      <c r="AW22" s="1">
        <f t="shared" si="3"/>
        <v>606591006849088.5</v>
      </c>
      <c r="AX22" s="1">
        <f t="shared" si="4"/>
        <v>0.74773635696223184</v>
      </c>
      <c r="AY22" s="1">
        <f t="shared" si="5"/>
        <v>3.2779115420489791E-16</v>
      </c>
      <c r="AZ22" s="1">
        <f t="shared" si="6"/>
        <v>0.293961085442832</v>
      </c>
      <c r="BA22" s="1">
        <f t="shared" si="7"/>
        <v>35342764.751379587</v>
      </c>
    </row>
    <row r="23" spans="1:53" x14ac:dyDescent="0.25">
      <c r="A23">
        <v>55.24</v>
      </c>
      <c r="B23">
        <f t="shared" si="0"/>
        <v>176.05633802816925</v>
      </c>
      <c r="C23">
        <v>2</v>
      </c>
      <c r="D23" t="s">
        <v>42</v>
      </c>
      <c r="E23">
        <v>2</v>
      </c>
      <c r="F23">
        <v>-99</v>
      </c>
      <c r="G23">
        <v>0</v>
      </c>
      <c r="H23">
        <v>20</v>
      </c>
      <c r="I23">
        <v>-0.49785499999999999</v>
      </c>
      <c r="J23">
        <v>15.3201</v>
      </c>
      <c r="K23" s="1">
        <v>1.8861000000000001</v>
      </c>
      <c r="L23" s="1">
        <v>0.90376999999999996</v>
      </c>
      <c r="M23" s="1">
        <v>2.5440999999999998</v>
      </c>
      <c r="N23" s="1">
        <v>2.1975000000000001E-2</v>
      </c>
      <c r="O23" s="1">
        <v>9.5672999999999995</v>
      </c>
      <c r="P23" s="1">
        <v>9.6332000000000004E-16</v>
      </c>
      <c r="Q23" s="1">
        <v>2.6362999999999999E-7</v>
      </c>
      <c r="R23" s="1">
        <v>2.3668E-12</v>
      </c>
      <c r="S23" s="1">
        <v>0</v>
      </c>
      <c r="T23" s="1">
        <v>0</v>
      </c>
      <c r="U23" s="1">
        <v>4.0036999999999998E-3</v>
      </c>
      <c r="V23" s="1">
        <v>1.9267000000000001E-6</v>
      </c>
      <c r="W23" s="1">
        <v>4.9943999999999998E-10</v>
      </c>
      <c r="X23" s="1">
        <v>3.0162999999999997E-8</v>
      </c>
      <c r="Y23" s="1">
        <v>3.4095E-25</v>
      </c>
      <c r="Z23" s="1">
        <v>7.1377000000000004E-8</v>
      </c>
      <c r="AA23" s="1">
        <v>9.9259999999999995E-6</v>
      </c>
      <c r="AB23" s="1">
        <v>1.7698E-6</v>
      </c>
      <c r="AC23" s="1">
        <v>5.7863999999999998E-30</v>
      </c>
      <c r="AD23" s="1">
        <v>5.6618000000000002E-18</v>
      </c>
      <c r="AE23" s="1">
        <v>0</v>
      </c>
      <c r="AF23" s="1">
        <v>3.445E-9</v>
      </c>
      <c r="AG23" s="1">
        <v>4.5391999999999998E-23</v>
      </c>
      <c r="AH23" s="1">
        <v>1.0992E-19</v>
      </c>
      <c r="AI23" s="1">
        <v>1.0689999999999999E-28</v>
      </c>
      <c r="AJ23" s="1">
        <v>5.8648000000000004E-38</v>
      </c>
      <c r="AK23" s="1">
        <v>6.6118999999999998E-4</v>
      </c>
      <c r="AL23" s="1">
        <v>3.4195999999999998E-6</v>
      </c>
      <c r="AM23" s="1">
        <v>3.5277999999999999E-16</v>
      </c>
      <c r="AN23" s="1">
        <v>1.9267000000000001E-6</v>
      </c>
      <c r="AO23" s="1">
        <v>4.0036999999999998E-3</v>
      </c>
      <c r="AP23" s="1">
        <v>9.3375999999999997E-21</v>
      </c>
      <c r="AQ23">
        <v>-4.0227000000000004</v>
      </c>
      <c r="AR23">
        <v>1.2891999999999999</v>
      </c>
      <c r="AS23">
        <v>-2.2054</v>
      </c>
      <c r="AT23" s="1">
        <f t="shared" si="1"/>
        <v>0.26591619370146224</v>
      </c>
      <c r="AU23" s="1">
        <f t="shared" si="2"/>
        <v>0.91190628954037278</v>
      </c>
      <c r="AW23" s="1">
        <f t="shared" si="3"/>
        <v>1957916372544948.8</v>
      </c>
      <c r="AX23" s="1">
        <f t="shared" si="4"/>
        <v>0.74136236783145326</v>
      </c>
      <c r="AY23" s="1">
        <f t="shared" si="5"/>
        <v>1.0068880457391323E-16</v>
      </c>
      <c r="AZ23" s="1">
        <f t="shared" si="6"/>
        <v>0.29160473696863276</v>
      </c>
      <c r="BA23" s="1">
        <f t="shared" si="7"/>
        <v>62530250.298821718</v>
      </c>
    </row>
    <row r="24" spans="1:53" x14ac:dyDescent="0.25">
      <c r="A24">
        <v>55.25</v>
      </c>
      <c r="B24">
        <f t="shared" si="0"/>
        <v>181.81818181818088</v>
      </c>
      <c r="C24">
        <v>2</v>
      </c>
      <c r="D24" t="s">
        <v>42</v>
      </c>
      <c r="E24">
        <v>2</v>
      </c>
      <c r="F24">
        <v>-99</v>
      </c>
      <c r="G24">
        <v>0</v>
      </c>
      <c r="H24">
        <v>21</v>
      </c>
      <c r="I24">
        <v>-0.67133699999999996</v>
      </c>
      <c r="J24">
        <v>15.5299</v>
      </c>
      <c r="K24" s="1">
        <v>1.9413</v>
      </c>
      <c r="L24" s="1">
        <v>0.93186000000000002</v>
      </c>
      <c r="M24" s="1">
        <v>2.6436000000000002</v>
      </c>
      <c r="N24" s="1">
        <v>2.2835000000000001E-2</v>
      </c>
      <c r="O24" s="1">
        <v>9.9414999999999996</v>
      </c>
      <c r="P24" s="1">
        <v>2.8231E-16</v>
      </c>
      <c r="Q24" s="1">
        <v>1.5937999999999999E-7</v>
      </c>
      <c r="R24" s="1">
        <v>1.0237E-12</v>
      </c>
      <c r="S24" s="1">
        <v>0</v>
      </c>
      <c r="T24" s="1">
        <v>0</v>
      </c>
      <c r="U24" s="1">
        <v>4.1248999999999999E-3</v>
      </c>
      <c r="V24" s="1">
        <v>1.4645999999999999E-6</v>
      </c>
      <c r="W24" s="1">
        <v>3.1872000000000001E-10</v>
      </c>
      <c r="X24" s="1">
        <v>1.6858000000000001E-8</v>
      </c>
      <c r="Y24" s="1">
        <v>6.8772999999999995E-26</v>
      </c>
      <c r="Z24" s="1">
        <v>5.7346000000000003E-8</v>
      </c>
      <c r="AA24" s="1">
        <v>9.4996999999999999E-6</v>
      </c>
      <c r="AB24" s="1">
        <v>1.8392999999999999E-6</v>
      </c>
      <c r="AC24" s="1">
        <v>1.4419E-30</v>
      </c>
      <c r="AD24" s="1">
        <v>2.6734E-18</v>
      </c>
      <c r="AE24" s="1">
        <v>0</v>
      </c>
      <c r="AF24" s="1">
        <v>2.4338E-9</v>
      </c>
      <c r="AG24" s="1">
        <v>1.2928E-23</v>
      </c>
      <c r="AH24" s="1">
        <v>4.0780000000000002E-20</v>
      </c>
      <c r="AI24" s="1">
        <v>2.6160000000000001E-29</v>
      </c>
      <c r="AJ24" s="1">
        <v>9.4945000000000002E-39</v>
      </c>
      <c r="AK24" s="1">
        <v>6.8705999999999997E-4</v>
      </c>
      <c r="AL24" s="1">
        <v>2.9685E-6</v>
      </c>
      <c r="AM24" s="1">
        <v>1.5070999999999999E-16</v>
      </c>
      <c r="AN24" s="1">
        <v>1.4645999999999999E-6</v>
      </c>
      <c r="AO24" s="1">
        <v>4.1248999999999999E-3</v>
      </c>
      <c r="AP24" s="1">
        <v>2.4019E-21</v>
      </c>
      <c r="AQ24">
        <v>-4.1684000000000001</v>
      </c>
      <c r="AR24">
        <v>1.2924</v>
      </c>
      <c r="AS24">
        <v>-2.2343000000000002</v>
      </c>
      <c r="AT24" s="1">
        <f t="shared" si="1"/>
        <v>0.26591560629683653</v>
      </c>
      <c r="AU24" s="1">
        <f t="shared" si="2"/>
        <v>0.92010190869982889</v>
      </c>
      <c r="AW24" s="1">
        <f t="shared" si="3"/>
        <v>6876483298501647</v>
      </c>
      <c r="AX24" s="1">
        <f t="shared" si="4"/>
        <v>0.73433953699500676</v>
      </c>
      <c r="AY24" s="1">
        <f t="shared" si="5"/>
        <v>2.8397123170547704E-17</v>
      </c>
      <c r="AZ24" s="1">
        <f t="shared" si="6"/>
        <v>0.2890066891314188</v>
      </c>
      <c r="BA24" s="1">
        <f t="shared" si="7"/>
        <v>115156007.08804767</v>
      </c>
    </row>
    <row r="25" spans="1:53" x14ac:dyDescent="0.25">
      <c r="A25">
        <v>55.26</v>
      </c>
      <c r="B25">
        <f t="shared" si="0"/>
        <v>187.96992481202781</v>
      </c>
      <c r="C25">
        <v>2</v>
      </c>
      <c r="D25" t="s">
        <v>42</v>
      </c>
      <c r="E25">
        <v>2</v>
      </c>
      <c r="F25">
        <v>-99</v>
      </c>
      <c r="G25">
        <v>0</v>
      </c>
      <c r="H25">
        <v>22</v>
      </c>
      <c r="I25">
        <v>-0.83685900000000002</v>
      </c>
      <c r="J25">
        <v>15.7318</v>
      </c>
      <c r="K25" s="1">
        <v>2.0007000000000001</v>
      </c>
      <c r="L25" s="1">
        <v>0.96206000000000003</v>
      </c>
      <c r="M25" s="1">
        <v>2.7511999999999999</v>
      </c>
      <c r="N25" s="1">
        <v>2.3764E-2</v>
      </c>
      <c r="O25" s="1">
        <v>10.346</v>
      </c>
      <c r="P25" s="1">
        <v>7.4828000000000003E-17</v>
      </c>
      <c r="Q25" s="1">
        <v>8.8371000000000004E-8</v>
      </c>
      <c r="R25" s="1">
        <v>4.1404000000000002E-13</v>
      </c>
      <c r="S25" s="1">
        <v>0</v>
      </c>
      <c r="T25" s="1">
        <v>0</v>
      </c>
      <c r="U25" s="1">
        <v>4.2553000000000001E-3</v>
      </c>
      <c r="V25" s="1">
        <v>1.1365E-6</v>
      </c>
      <c r="W25" s="1">
        <v>2.1434999999999999E-10</v>
      </c>
      <c r="X25" s="1">
        <v>8.9590999999999998E-9</v>
      </c>
      <c r="Y25" s="1">
        <v>1.2776E-26</v>
      </c>
      <c r="Z25" s="1">
        <v>4.7739000000000002E-8</v>
      </c>
      <c r="AA25" s="1">
        <v>9.1246999999999992E-6</v>
      </c>
      <c r="AB25" s="1">
        <v>1.9145000000000001E-6</v>
      </c>
      <c r="AC25" s="1">
        <v>3.5896000000000001E-31</v>
      </c>
      <c r="AD25" s="1">
        <v>1.2569E-18</v>
      </c>
      <c r="AE25" s="1">
        <v>0</v>
      </c>
      <c r="AF25" s="1">
        <v>1.6911999999999999E-9</v>
      </c>
      <c r="AG25" s="1">
        <v>3.3829000000000001E-24</v>
      </c>
      <c r="AH25" s="1">
        <v>1.4841E-20</v>
      </c>
      <c r="AI25" s="1">
        <v>6.3863000000000003E-30</v>
      </c>
      <c r="AJ25" s="1">
        <v>1.5593999999999999E-39</v>
      </c>
      <c r="AK25" s="1">
        <v>7.1502999999999996E-4</v>
      </c>
      <c r="AL25" s="1">
        <v>2.4916999999999998E-6</v>
      </c>
      <c r="AM25" s="1">
        <v>6.0146999999999999E-17</v>
      </c>
      <c r="AN25" s="1">
        <v>1.1365E-6</v>
      </c>
      <c r="AO25" s="1">
        <v>4.2553000000000001E-3</v>
      </c>
      <c r="AP25" s="1">
        <v>5.5599E-22</v>
      </c>
      <c r="AQ25">
        <v>-4.3056999999999999</v>
      </c>
      <c r="AR25">
        <v>1.2949999999999999</v>
      </c>
      <c r="AS25">
        <v>-2.2671999999999999</v>
      </c>
      <c r="AT25" s="1">
        <f t="shared" si="1"/>
        <v>0.26591919582447321</v>
      </c>
      <c r="AU25" s="1">
        <f t="shared" si="2"/>
        <v>0.9285936086621932</v>
      </c>
      <c r="AW25" s="1">
        <f t="shared" si="3"/>
        <v>2.6737317581653928E+16</v>
      </c>
      <c r="AX25" s="1">
        <f t="shared" si="4"/>
        <v>0.72720994475138134</v>
      </c>
      <c r="AY25" s="1">
        <f t="shared" si="5"/>
        <v>7.2325536439203566E-18</v>
      </c>
      <c r="AZ25" s="1">
        <f t="shared" si="6"/>
        <v>0.28636767832978932</v>
      </c>
      <c r="BA25" s="1">
        <f t="shared" si="7"/>
        <v>223314840.02743548</v>
      </c>
    </row>
    <row r="26" spans="1:53" x14ac:dyDescent="0.25">
      <c r="A26">
        <v>55.27</v>
      </c>
      <c r="B26">
        <f t="shared" si="0"/>
        <v>194.55252918288045</v>
      </c>
      <c r="C26">
        <v>2</v>
      </c>
      <c r="D26" t="s">
        <v>42</v>
      </c>
      <c r="E26">
        <v>2</v>
      </c>
      <c r="F26">
        <v>-99</v>
      </c>
      <c r="G26">
        <v>0</v>
      </c>
      <c r="H26">
        <v>23</v>
      </c>
      <c r="I26">
        <v>-0.99393799999999999</v>
      </c>
      <c r="J26">
        <v>15.9253</v>
      </c>
      <c r="K26" s="1">
        <v>2.0667</v>
      </c>
      <c r="L26" s="1">
        <v>0.99539</v>
      </c>
      <c r="M26" s="1">
        <v>2.8679999999999999</v>
      </c>
      <c r="N26" s="1">
        <v>2.4773E-2</v>
      </c>
      <c r="O26" s="1">
        <v>10.785</v>
      </c>
      <c r="P26" s="1">
        <v>1.7564999999999999E-17</v>
      </c>
      <c r="Q26" s="1">
        <v>4.4243000000000001E-8</v>
      </c>
      <c r="R26" s="1">
        <v>1.5431999999999999E-13</v>
      </c>
      <c r="S26" s="1">
        <v>0</v>
      </c>
      <c r="T26" s="1">
        <v>0</v>
      </c>
      <c r="U26" s="1">
        <v>4.3997000000000003E-3</v>
      </c>
      <c r="V26" s="1">
        <v>9.0334000000000004E-7</v>
      </c>
      <c r="W26" s="1">
        <v>1.5302000000000001E-10</v>
      </c>
      <c r="X26" s="1">
        <v>4.4673000000000001E-9</v>
      </c>
      <c r="Y26" s="1">
        <v>2.1370999999999999E-27</v>
      </c>
      <c r="Z26" s="1">
        <v>4.1588000000000002E-8</v>
      </c>
      <c r="AA26" s="1">
        <v>8.8502000000000004E-6</v>
      </c>
      <c r="AB26" s="1">
        <v>1.996E-6</v>
      </c>
      <c r="AC26" s="1">
        <v>8.8802000000000005E-32</v>
      </c>
      <c r="AD26" s="1">
        <v>5.8643000000000001E-19</v>
      </c>
      <c r="AE26" s="1">
        <v>0</v>
      </c>
      <c r="AF26" s="1">
        <v>1.152E-9</v>
      </c>
      <c r="AG26" s="1">
        <v>7.9880999999999997E-25</v>
      </c>
      <c r="AH26" s="1">
        <v>5.2658E-21</v>
      </c>
      <c r="AI26" s="1">
        <v>1.547E-30</v>
      </c>
      <c r="AJ26" s="1">
        <v>2.5869000000000002E-40</v>
      </c>
      <c r="AK26" s="1">
        <v>7.4536999999999997E-4</v>
      </c>
      <c r="AL26" s="1">
        <v>2.0111999999999999E-6</v>
      </c>
      <c r="AM26" s="1">
        <v>2.2117999999999999E-17</v>
      </c>
      <c r="AN26" s="1">
        <v>9.0334000000000004E-7</v>
      </c>
      <c r="AO26" s="1">
        <v>4.3997000000000003E-3</v>
      </c>
      <c r="AP26" s="1">
        <v>1.1345000000000001E-22</v>
      </c>
      <c r="AQ26">
        <v>-4.4349999999999996</v>
      </c>
      <c r="AR26">
        <v>1.2968999999999999</v>
      </c>
      <c r="AS26">
        <v>-2.3046000000000002</v>
      </c>
      <c r="AT26" s="1">
        <f t="shared" si="1"/>
        <v>0.26592489568845618</v>
      </c>
      <c r="AU26" s="1">
        <f t="shared" si="2"/>
        <v>0.93661518766594054</v>
      </c>
      <c r="AW26" s="1">
        <f t="shared" si="3"/>
        <v>1.176601195559351E+17</v>
      </c>
      <c r="AX26" s="1">
        <f t="shared" si="4"/>
        <v>0.7206066945606695</v>
      </c>
      <c r="AY26" s="1">
        <f t="shared" si="5"/>
        <v>1.6286509040333796E-18</v>
      </c>
      <c r="AZ26" s="1">
        <f t="shared" si="6"/>
        <v>0.28392118683356515</v>
      </c>
      <c r="BA26" s="1">
        <f t="shared" si="7"/>
        <v>462628431.46283698</v>
      </c>
    </row>
    <row r="27" spans="1:53" x14ac:dyDescent="0.25">
      <c r="A27">
        <v>55.28</v>
      </c>
      <c r="B27">
        <f t="shared" si="0"/>
        <v>201.61290322580612</v>
      </c>
      <c r="C27">
        <v>2</v>
      </c>
      <c r="D27" t="s">
        <v>42</v>
      </c>
      <c r="E27">
        <v>2</v>
      </c>
      <c r="F27">
        <v>-99</v>
      </c>
      <c r="G27">
        <v>0</v>
      </c>
      <c r="H27">
        <v>24</v>
      </c>
      <c r="I27">
        <v>-1.14357</v>
      </c>
      <c r="J27">
        <v>16.111799999999999</v>
      </c>
      <c r="K27" s="1">
        <v>2.1419999999999999</v>
      </c>
      <c r="L27" s="1">
        <v>1.0329999999999999</v>
      </c>
      <c r="M27" s="1">
        <v>2.9950999999999999</v>
      </c>
      <c r="N27" s="1">
        <v>2.5871000000000002E-2</v>
      </c>
      <c r="O27" s="1">
        <v>11.263</v>
      </c>
      <c r="P27" s="1">
        <v>3.5641000000000002E-18</v>
      </c>
      <c r="Q27" s="1">
        <v>1.9718000000000002E-8</v>
      </c>
      <c r="R27" s="1">
        <v>5.2147000000000001E-14</v>
      </c>
      <c r="S27" s="1">
        <v>0</v>
      </c>
      <c r="T27" s="1">
        <v>0</v>
      </c>
      <c r="U27" s="1">
        <v>4.5634999999999998E-3</v>
      </c>
      <c r="V27" s="1">
        <v>7.3519999999999997E-7</v>
      </c>
      <c r="W27" s="1">
        <v>1.16E-10</v>
      </c>
      <c r="X27" s="1">
        <v>2.0597999999999999E-9</v>
      </c>
      <c r="Y27" s="1">
        <v>3.1287999999999998E-28</v>
      </c>
      <c r="Z27" s="1">
        <v>3.8109000000000001E-8</v>
      </c>
      <c r="AA27" s="1">
        <v>8.7066000000000006E-6</v>
      </c>
      <c r="AB27" s="1">
        <v>2.0847000000000001E-6</v>
      </c>
      <c r="AC27" s="1">
        <v>2.1549999999999999E-32</v>
      </c>
      <c r="AD27" s="1">
        <v>2.6949000000000001E-19</v>
      </c>
      <c r="AE27" s="1">
        <v>0</v>
      </c>
      <c r="AF27" s="1">
        <v>7.6579999999999998E-10</v>
      </c>
      <c r="AG27" s="1">
        <v>1.6670000000000001E-25</v>
      </c>
      <c r="AH27" s="1">
        <v>1.8027000000000001E-21</v>
      </c>
      <c r="AI27" s="1">
        <v>3.6708E-31</v>
      </c>
      <c r="AJ27" s="1">
        <v>0</v>
      </c>
      <c r="AK27" s="1">
        <v>7.7839999999999995E-4</v>
      </c>
      <c r="AL27" s="1">
        <v>1.5518999999999999E-6</v>
      </c>
      <c r="AM27" s="1">
        <v>7.3767000000000002E-18</v>
      </c>
      <c r="AN27" s="1">
        <v>7.3519999999999997E-7</v>
      </c>
      <c r="AO27" s="1">
        <v>4.5634999999999998E-3</v>
      </c>
      <c r="AP27" s="1">
        <v>1.9927000000000001E-23</v>
      </c>
      <c r="AQ27">
        <v>-4.5579999999999998</v>
      </c>
      <c r="AR27">
        <v>1.2978000000000001</v>
      </c>
      <c r="AS27">
        <v>-2.3475999999999999</v>
      </c>
      <c r="AT27" s="1">
        <f t="shared" si="1"/>
        <v>0.26592382136198173</v>
      </c>
      <c r="AU27" s="1">
        <f t="shared" si="2"/>
        <v>0.94333858267716542</v>
      </c>
      <c r="AW27" s="1">
        <f t="shared" si="3"/>
        <v>6.0099323812463168E+17</v>
      </c>
      <c r="AX27" s="1">
        <f t="shared" si="4"/>
        <v>0.71516810790958563</v>
      </c>
      <c r="AY27" s="1">
        <f t="shared" si="5"/>
        <v>3.1644322116665188E-19</v>
      </c>
      <c r="AZ27" s="1">
        <f t="shared" si="6"/>
        <v>0.28189647518423155</v>
      </c>
      <c r="BA27" s="1">
        <f t="shared" si="7"/>
        <v>1039906785.2673407</v>
      </c>
    </row>
    <row r="28" spans="1:53" x14ac:dyDescent="0.25">
      <c r="A28">
        <v>55.29</v>
      </c>
      <c r="B28">
        <f t="shared" si="0"/>
        <v>209.20502092050017</v>
      </c>
      <c r="C28">
        <v>2</v>
      </c>
      <c r="D28" t="s">
        <v>42</v>
      </c>
      <c r="E28">
        <v>2</v>
      </c>
      <c r="F28">
        <v>-99</v>
      </c>
      <c r="G28">
        <v>0</v>
      </c>
      <c r="H28">
        <v>25</v>
      </c>
      <c r="I28">
        <v>-1.28853</v>
      </c>
      <c r="J28">
        <v>16.294699999999999</v>
      </c>
      <c r="K28" s="1">
        <v>2.2290999999999999</v>
      </c>
      <c r="L28" s="1">
        <v>1.0758000000000001</v>
      </c>
      <c r="M28" s="1">
        <v>3.1339999999999999</v>
      </c>
      <c r="N28" s="1">
        <v>2.707E-2</v>
      </c>
      <c r="O28" s="1">
        <v>11.785</v>
      </c>
      <c r="P28" s="1">
        <v>6.0984999999999998E-19</v>
      </c>
      <c r="Q28" s="1">
        <v>7.7463E-9</v>
      </c>
      <c r="R28" s="1">
        <v>1.5711E-14</v>
      </c>
      <c r="S28" s="1">
        <v>0</v>
      </c>
      <c r="T28" s="1">
        <v>0</v>
      </c>
      <c r="U28" s="1">
        <v>4.7517000000000002E-3</v>
      </c>
      <c r="V28" s="1">
        <v>6.0979999999999997E-7</v>
      </c>
      <c r="W28" s="1">
        <v>9.2608999999999995E-11</v>
      </c>
      <c r="X28" s="1">
        <v>8.6630999999999998E-10</v>
      </c>
      <c r="Y28" s="1">
        <v>3.8821000000000002E-29</v>
      </c>
      <c r="Z28" s="1">
        <v>3.6656000000000001E-8</v>
      </c>
      <c r="AA28" s="1">
        <v>8.7011000000000004E-6</v>
      </c>
      <c r="AB28" s="1">
        <v>2.1816E-6</v>
      </c>
      <c r="AC28" s="1">
        <v>5.0245000000000002E-33</v>
      </c>
      <c r="AD28" s="1">
        <v>1.2061999999999999E-19</v>
      </c>
      <c r="AE28" s="1">
        <v>0</v>
      </c>
      <c r="AF28" s="1">
        <v>4.9453000000000005E-10</v>
      </c>
      <c r="AG28" s="1">
        <v>3.0106E-26</v>
      </c>
      <c r="AH28" s="1">
        <v>5.8701000000000003E-22</v>
      </c>
      <c r="AI28" s="1">
        <v>8.3541999999999998E-32</v>
      </c>
      <c r="AJ28" s="1">
        <v>0</v>
      </c>
      <c r="AK28" s="1">
        <v>8.1450000000000001E-4</v>
      </c>
      <c r="AL28" s="1">
        <v>1.1379999999999999E-6</v>
      </c>
      <c r="AM28" s="1">
        <v>2.1945999999999999E-18</v>
      </c>
      <c r="AN28" s="1">
        <v>6.0979999999999997E-7</v>
      </c>
      <c r="AO28" s="1">
        <v>4.7517000000000002E-3</v>
      </c>
      <c r="AP28" s="1">
        <v>2.9391E-24</v>
      </c>
      <c r="AQ28">
        <v>-4.6779999999999999</v>
      </c>
      <c r="AR28">
        <v>1.2976000000000001</v>
      </c>
      <c r="AS28">
        <v>-2.3969999999999998</v>
      </c>
      <c r="AT28" s="1">
        <f t="shared" si="1"/>
        <v>0.26593126856173099</v>
      </c>
      <c r="AU28" s="1">
        <f t="shared" si="2"/>
        <v>0.94828890435414082</v>
      </c>
      <c r="AW28" s="1">
        <f t="shared" si="3"/>
        <v>3.6551611051898004E+18</v>
      </c>
      <c r="AX28" s="1">
        <f t="shared" si="4"/>
        <v>0.71126356094447984</v>
      </c>
      <c r="AY28" s="1">
        <f t="shared" si="5"/>
        <v>5.174798472634705E-20</v>
      </c>
      <c r="AZ28" s="1">
        <f t="shared" si="6"/>
        <v>0.28043275350021213</v>
      </c>
      <c r="BA28" s="1">
        <f t="shared" si="7"/>
        <v>2573097388.2683988</v>
      </c>
    </row>
    <row r="29" spans="1:53" x14ac:dyDescent="0.25">
      <c r="A29">
        <v>55.3</v>
      </c>
      <c r="B29">
        <f t="shared" si="0"/>
        <v>217.39130434782234</v>
      </c>
      <c r="C29">
        <v>2</v>
      </c>
      <c r="D29" t="s">
        <v>42</v>
      </c>
      <c r="E29">
        <v>2</v>
      </c>
      <c r="F29">
        <v>-99</v>
      </c>
      <c r="G29">
        <v>0</v>
      </c>
      <c r="H29">
        <v>26</v>
      </c>
      <c r="I29">
        <v>-1.43316</v>
      </c>
      <c r="J29">
        <v>16.478899999999999</v>
      </c>
      <c r="K29">
        <v>2.3296000000000001</v>
      </c>
      <c r="L29">
        <v>1.1247</v>
      </c>
      <c r="M29">
        <v>3.2864</v>
      </c>
      <c r="N29">
        <v>2.8386999999999999E-2</v>
      </c>
      <c r="O29">
        <v>12.358000000000001</v>
      </c>
      <c r="P29">
        <v>8.5921999999999996E-20</v>
      </c>
      <c r="Q29">
        <v>2.6686000000000001E-9</v>
      </c>
      <c r="R29">
        <v>4.1543999999999998E-15</v>
      </c>
      <c r="S29">
        <v>0</v>
      </c>
      <c r="T29">
        <v>0</v>
      </c>
      <c r="U29">
        <v>4.9674000000000003E-3</v>
      </c>
      <c r="V29">
        <v>5.1106000000000002E-7</v>
      </c>
      <c r="W29">
        <v>7.6605000000000003E-11</v>
      </c>
      <c r="X29">
        <v>3.2856E-10</v>
      </c>
      <c r="Y29">
        <v>3.9477999999999997E-30</v>
      </c>
      <c r="Z29">
        <v>3.6668000000000001E-8</v>
      </c>
      <c r="AA29">
        <v>8.8185000000000004E-6</v>
      </c>
      <c r="AB29">
        <v>2.2879000000000002E-6</v>
      </c>
      <c r="AC29">
        <v>1.0955000000000001E-33</v>
      </c>
      <c r="AD29">
        <v>5.1841999999999999E-20</v>
      </c>
      <c r="AE29">
        <v>0</v>
      </c>
      <c r="AF29">
        <v>3.0877999999999999E-10</v>
      </c>
      <c r="AG29">
        <v>4.6132000000000001E-27</v>
      </c>
      <c r="AH29">
        <v>1.7876E-22</v>
      </c>
      <c r="AI29">
        <v>1.7742E-32</v>
      </c>
      <c r="AJ29">
        <v>0</v>
      </c>
      <c r="AK29">
        <v>8.5411000000000005E-4</v>
      </c>
      <c r="AL29">
        <v>7.8864E-7</v>
      </c>
      <c r="AM29">
        <v>5.7297999999999999E-19</v>
      </c>
      <c r="AN29">
        <v>5.1106000000000002E-7</v>
      </c>
      <c r="AO29">
        <v>4.9674000000000003E-3</v>
      </c>
      <c r="AP29">
        <v>3.552E-25</v>
      </c>
      <c r="AQ29">
        <v>-4.7991000000000001</v>
      </c>
      <c r="AR29">
        <v>1.2959000000000001</v>
      </c>
      <c r="AS29">
        <v>-2.4542999999999999</v>
      </c>
      <c r="AT29" s="1">
        <f t="shared" si="1"/>
        <v>0.26593299886713057</v>
      </c>
      <c r="AU29" s="1">
        <f t="shared" si="2"/>
        <v>0.95139391483079061</v>
      </c>
      <c r="AW29" s="1">
        <f t="shared" si="3"/>
        <v>2.7112962919857549E+19</v>
      </c>
      <c r="AX29" s="1">
        <f t="shared" si="4"/>
        <v>0.70886075949367089</v>
      </c>
      <c r="AY29" s="1">
        <f t="shared" si="5"/>
        <v>6.9527431623239996E-21</v>
      </c>
      <c r="AZ29" s="1">
        <f t="shared" si="6"/>
        <v>0.27951933969898041</v>
      </c>
      <c r="BA29" s="1">
        <f t="shared" si="7"/>
        <v>7090333574.9658651</v>
      </c>
    </row>
  </sheetData>
  <phoneticPr fontId="18" type="noConversion"/>
  <pageMargins left="0.7" right="0.7" top="0.75" bottom="0.75" header="0.3" footer="0.3"/>
  <pageSetup paperSize="9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49718B-953B-47DE-8305-0B6DA4DD2AA3}">
  <dimension ref="A1:BA29"/>
  <sheetViews>
    <sheetView topLeftCell="Q1" zoomScale="85" zoomScaleNormal="85" workbookViewId="0">
      <selection activeCell="R3" sqref="R3:R29"/>
    </sheetView>
  </sheetViews>
  <sheetFormatPr defaultRowHeight="13.8" x14ac:dyDescent="0.25"/>
  <cols>
    <col min="13" max="13" width="8.88671875" customWidth="1"/>
    <col min="15" max="15" width="8.88671875" customWidth="1"/>
    <col min="19" max="19" width="8.88671875" customWidth="1"/>
    <col min="20" max="20" width="9.5546875" customWidth="1"/>
    <col min="49" max="50" width="10.21875" bestFit="1" customWidth="1"/>
    <col min="53" max="53" width="9.77734375" bestFit="1" customWidth="1"/>
  </cols>
  <sheetData>
    <row r="1" spans="1:53" x14ac:dyDescent="0.25">
      <c r="A1" t="s">
        <v>43</v>
      </c>
      <c r="B1" t="s">
        <v>44</v>
      </c>
      <c r="C1" t="s">
        <v>0</v>
      </c>
      <c r="D1" t="s">
        <v>1</v>
      </c>
      <c r="E1" t="s">
        <v>2</v>
      </c>
      <c r="F1" t="s">
        <v>3</v>
      </c>
      <c r="G1" t="s">
        <v>4</v>
      </c>
      <c r="H1" t="s">
        <v>5</v>
      </c>
      <c r="I1" t="s">
        <v>6</v>
      </c>
      <c r="J1" t="s">
        <v>7</v>
      </c>
      <c r="K1" t="s">
        <v>8</v>
      </c>
      <c r="L1" t="s">
        <v>9</v>
      </c>
      <c r="M1" t="s">
        <v>10</v>
      </c>
      <c r="N1" t="s">
        <v>11</v>
      </c>
      <c r="O1" t="s">
        <v>12</v>
      </c>
      <c r="P1" t="s">
        <v>13</v>
      </c>
      <c r="Q1" t="s">
        <v>14</v>
      </c>
      <c r="R1" t="s">
        <v>15</v>
      </c>
      <c r="S1" t="s">
        <v>16</v>
      </c>
      <c r="T1" t="s">
        <v>17</v>
      </c>
      <c r="U1" t="s">
        <v>18</v>
      </c>
      <c r="V1" t="s">
        <v>19</v>
      </c>
      <c r="W1" t="s">
        <v>20</v>
      </c>
      <c r="X1" t="s">
        <v>21</v>
      </c>
      <c r="Y1" t="s">
        <v>22</v>
      </c>
      <c r="Z1" t="s">
        <v>23</v>
      </c>
      <c r="AA1" t="s">
        <v>24</v>
      </c>
      <c r="AB1" t="s">
        <v>25</v>
      </c>
      <c r="AC1" t="s">
        <v>26</v>
      </c>
      <c r="AD1" t="s">
        <v>27</v>
      </c>
      <c r="AE1" t="s">
        <v>28</v>
      </c>
      <c r="AF1" t="s">
        <v>29</v>
      </c>
      <c r="AG1" t="s">
        <v>30</v>
      </c>
      <c r="AH1" t="s">
        <v>31</v>
      </c>
      <c r="AI1" t="s">
        <v>32</v>
      </c>
      <c r="AJ1" t="s">
        <v>33</v>
      </c>
      <c r="AK1" t="s">
        <v>34</v>
      </c>
      <c r="AL1" t="s">
        <v>35</v>
      </c>
      <c r="AM1" t="s">
        <v>36</v>
      </c>
      <c r="AN1" t="s">
        <v>19</v>
      </c>
      <c r="AO1" t="s">
        <v>18</v>
      </c>
      <c r="AP1" t="s">
        <v>37</v>
      </c>
      <c r="AQ1" t="s">
        <v>38</v>
      </c>
      <c r="AR1" t="s">
        <v>39</v>
      </c>
      <c r="AS1" t="s">
        <v>40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</row>
    <row r="2" spans="1:53" x14ac:dyDescent="0.25">
      <c r="C2">
        <v>1</v>
      </c>
      <c r="D2" t="s">
        <v>41</v>
      </c>
      <c r="E2">
        <v>1</v>
      </c>
      <c r="F2">
        <v>-99</v>
      </c>
      <c r="G2">
        <v>-99</v>
      </c>
      <c r="H2">
        <v>-99</v>
      </c>
      <c r="I2">
        <v>7.1</v>
      </c>
      <c r="J2">
        <v>4</v>
      </c>
      <c r="K2" s="1">
        <v>1.2222E-2</v>
      </c>
      <c r="L2" s="1">
        <v>5.5932999999999998E-3</v>
      </c>
      <c r="M2" s="1">
        <v>1.2141000000000001E-2</v>
      </c>
      <c r="N2" s="1">
        <v>1.0492000000000001E-4</v>
      </c>
      <c r="O2" s="1">
        <v>4.5797999999999998E-2</v>
      </c>
      <c r="P2" s="1">
        <v>8.0413000000000001E-4</v>
      </c>
      <c r="Q2" s="1">
        <v>0</v>
      </c>
      <c r="R2" s="1">
        <v>8.4400000000000005E-5</v>
      </c>
      <c r="S2" s="1">
        <v>0</v>
      </c>
      <c r="T2" s="1">
        <v>0</v>
      </c>
      <c r="U2" s="1">
        <v>2.5854E-5</v>
      </c>
      <c r="V2" s="1">
        <v>1.9005000000000001E-7</v>
      </c>
      <c r="W2" s="1">
        <v>2.3327999999999999E-8</v>
      </c>
      <c r="X2" s="1">
        <v>2.5574999999999999E-3</v>
      </c>
      <c r="Y2" s="1">
        <v>2.7808999999999999E-6</v>
      </c>
      <c r="Z2" s="1">
        <v>5.6902000000000002E-8</v>
      </c>
      <c r="AA2" s="1">
        <v>1.6711E-8</v>
      </c>
      <c r="AB2" s="1">
        <v>7.4731999999999994E-9</v>
      </c>
      <c r="AC2" s="1">
        <v>3.7705E-7</v>
      </c>
      <c r="AD2" s="1">
        <v>8.0468000000000003E-8</v>
      </c>
      <c r="AE2" s="1">
        <v>1.3224E-8</v>
      </c>
      <c r="AF2" s="1">
        <v>1.2830000000000001E-5</v>
      </c>
      <c r="AG2" s="1">
        <v>3.0468E-7</v>
      </c>
      <c r="AH2" s="1">
        <v>1.5021000000000001E-5</v>
      </c>
      <c r="AI2" s="1">
        <v>1.1472E-6</v>
      </c>
      <c r="AJ2" s="1">
        <v>2.4071999999999999E-8</v>
      </c>
      <c r="AK2" s="1">
        <v>3.1597E-6</v>
      </c>
      <c r="AL2" s="1">
        <v>3.9989000000000002E-8</v>
      </c>
      <c r="AM2" s="1">
        <v>4.1424000000000001E-8</v>
      </c>
      <c r="AN2" s="1">
        <v>1.9005000000000001E-7</v>
      </c>
      <c r="AO2" s="1">
        <v>2.5854E-5</v>
      </c>
      <c r="AP2" s="1">
        <v>2.4822000000000001E-6</v>
      </c>
      <c r="AQ2">
        <v>0.24229999999999999</v>
      </c>
      <c r="AR2">
        <v>-1.1538999999999999</v>
      </c>
      <c r="AS2">
        <v>-3.9636</v>
      </c>
    </row>
    <row r="3" spans="1:53" x14ac:dyDescent="0.25">
      <c r="A3">
        <v>0</v>
      </c>
      <c r="B3">
        <f>(1000/18)/((1000/18)-A3)</f>
        <v>1</v>
      </c>
      <c r="C3">
        <v>1</v>
      </c>
      <c r="D3" t="s">
        <v>42</v>
      </c>
      <c r="E3">
        <v>1</v>
      </c>
      <c r="F3">
        <v>-99</v>
      </c>
      <c r="G3">
        <v>0</v>
      </c>
      <c r="H3">
        <v>1</v>
      </c>
      <c r="I3">
        <v>6.8378699999999997</v>
      </c>
      <c r="J3">
        <v>8.1232799999999994</v>
      </c>
      <c r="K3" s="1">
        <v>1.2277E-2</v>
      </c>
      <c r="L3" s="1">
        <v>5.5919999999999997E-3</v>
      </c>
      <c r="M3" s="1">
        <v>1.2141000000000001E-2</v>
      </c>
      <c r="N3" s="1">
        <v>1.0492000000000001E-4</v>
      </c>
      <c r="O3" s="1">
        <v>4.5798999999999999E-2</v>
      </c>
      <c r="P3" s="1">
        <v>8.0371000000000001E-4</v>
      </c>
      <c r="Q3" s="1">
        <v>6.6835999999999996E-18</v>
      </c>
      <c r="R3" s="1">
        <v>7.7726999999999996E-5</v>
      </c>
      <c r="S3" s="1">
        <v>0</v>
      </c>
      <c r="T3" s="1">
        <v>0</v>
      </c>
      <c r="U3" s="1">
        <v>2.5842000000000001E-5</v>
      </c>
      <c r="V3" s="1">
        <v>6.0804999999999994E-8</v>
      </c>
      <c r="W3" s="1">
        <v>4.0856E-9</v>
      </c>
      <c r="X3" s="1">
        <v>2.6673000000000001E-3</v>
      </c>
      <c r="Y3" s="1">
        <v>1.5868E-6</v>
      </c>
      <c r="Z3" s="1">
        <v>4.7913E-8</v>
      </c>
      <c r="AA3" s="1">
        <v>2.5705000000000001E-8</v>
      </c>
      <c r="AB3" s="1">
        <v>7.4765000000000008E-9</v>
      </c>
      <c r="AC3" s="1">
        <v>3.2930000000000002E-7</v>
      </c>
      <c r="AD3" s="1">
        <v>1.2863999999999999E-7</v>
      </c>
      <c r="AE3" s="1">
        <v>6.3134999999999998E-9</v>
      </c>
      <c r="AF3" s="1">
        <v>6.0838999999999996E-9</v>
      </c>
      <c r="AG3" s="1">
        <v>1.4413E-10</v>
      </c>
      <c r="AH3" s="1">
        <v>2.826E-5</v>
      </c>
      <c r="AI3" s="1">
        <v>1.1800999999999999E-6</v>
      </c>
      <c r="AJ3" s="1">
        <v>1.3542999999999999E-8</v>
      </c>
      <c r="AK3" s="1">
        <v>3.1597E-6</v>
      </c>
      <c r="AL3" s="1">
        <v>3.997E-8</v>
      </c>
      <c r="AM3" s="1">
        <v>4.1502999999999998E-8</v>
      </c>
      <c r="AN3" s="1">
        <v>6.0804999999999994E-8</v>
      </c>
      <c r="AO3" s="1">
        <v>2.5842000000000001E-5</v>
      </c>
      <c r="AP3" s="1">
        <v>2.5177000000000001E-6</v>
      </c>
      <c r="AQ3">
        <v>0</v>
      </c>
      <c r="AR3">
        <v>-1.1527000000000001</v>
      </c>
      <c r="AS3">
        <v>-3.9645000000000001</v>
      </c>
      <c r="AT3" s="1">
        <f>M3/O3</f>
        <v>0.26509312430402415</v>
      </c>
      <c r="AU3" s="1">
        <f>M3/(K3+L3)</f>
        <v>0.67944484862051602</v>
      </c>
      <c r="AW3" s="1">
        <f>K3/P3</f>
        <v>15.27541028480422</v>
      </c>
      <c r="AX3" s="1">
        <f>K3/M3</f>
        <v>1.0112017132031956</v>
      </c>
      <c r="AY3" s="1">
        <f>P3/O3</f>
        <v>1.7548636433109895E-2</v>
      </c>
      <c r="AZ3" s="1">
        <f>(L3+K3)/O3</f>
        <v>0.39016135723487411</v>
      </c>
      <c r="BA3" s="1">
        <f>K3/(P3+X3)</f>
        <v>3.5370108412248884</v>
      </c>
    </row>
    <row r="4" spans="1:53" x14ac:dyDescent="0.25">
      <c r="A4">
        <v>5.55</v>
      </c>
      <c r="B4">
        <f t="shared" ref="B4:B29" si="0">(1000/18)/((1000/18)-A4)</f>
        <v>1.1109876680368846</v>
      </c>
      <c r="C4">
        <v>2</v>
      </c>
      <c r="D4" t="s">
        <v>42</v>
      </c>
      <c r="E4">
        <v>2</v>
      </c>
      <c r="F4">
        <v>-99</v>
      </c>
      <c r="G4">
        <v>0</v>
      </c>
      <c r="H4">
        <v>1</v>
      </c>
      <c r="I4">
        <v>6.8309100000000003</v>
      </c>
      <c r="J4">
        <v>8.1305499999999995</v>
      </c>
      <c r="K4" s="1">
        <v>1.3612000000000001E-2</v>
      </c>
      <c r="L4" s="1">
        <v>6.2042E-3</v>
      </c>
      <c r="M4" s="1">
        <v>1.3487000000000001E-2</v>
      </c>
      <c r="N4" s="1">
        <v>1.1657E-4</v>
      </c>
      <c r="O4" s="1">
        <v>5.0887000000000002E-2</v>
      </c>
      <c r="P4" s="1">
        <v>8.7675999999999997E-4</v>
      </c>
      <c r="Q4" s="1">
        <v>7.6421999999999993E-18</v>
      </c>
      <c r="R4" s="1">
        <v>8.6231999999999997E-5</v>
      </c>
      <c r="S4" s="1">
        <v>0</v>
      </c>
      <c r="T4" s="1">
        <v>0</v>
      </c>
      <c r="U4" s="1">
        <v>2.8660999999999999E-5</v>
      </c>
      <c r="V4" s="1">
        <v>6.7562999999999994E-8</v>
      </c>
      <c r="W4" s="1">
        <v>4.6908000000000004E-9</v>
      </c>
      <c r="X4" s="1">
        <v>2.9394E-3</v>
      </c>
      <c r="Y4" s="1">
        <v>1.7601000000000001E-6</v>
      </c>
      <c r="Z4" s="1">
        <v>5.3840999999999999E-8</v>
      </c>
      <c r="AA4" s="1">
        <v>2.7955000000000001E-8</v>
      </c>
      <c r="AB4" s="1">
        <v>8.2701999999999998E-9</v>
      </c>
      <c r="AC4" s="1">
        <v>3.5942999999999998E-7</v>
      </c>
      <c r="AD4" s="1">
        <v>1.4983000000000001E-7</v>
      </c>
      <c r="AE4" s="1">
        <v>6.6711999999999999E-9</v>
      </c>
      <c r="AF4" s="1">
        <v>7.2796000000000004E-9</v>
      </c>
      <c r="AG4" s="1">
        <v>1.7107000000000001E-10</v>
      </c>
      <c r="AH4" s="1">
        <v>3.1429E-5</v>
      </c>
      <c r="AI4" s="1">
        <v>1.2816999999999999E-6</v>
      </c>
      <c r="AJ4" s="1">
        <v>1.4581999999999999E-8</v>
      </c>
      <c r="AK4" s="1">
        <v>3.5103999999999999E-6</v>
      </c>
      <c r="AL4" s="1">
        <v>4.4360000000000001E-8</v>
      </c>
      <c r="AM4" s="1">
        <v>4.5481000000000002E-8</v>
      </c>
      <c r="AN4" s="1">
        <v>6.7562999999999994E-8</v>
      </c>
      <c r="AO4" s="1">
        <v>2.8660999999999999E-5</v>
      </c>
      <c r="AP4" s="1">
        <v>2.7761E-6</v>
      </c>
      <c r="AQ4">
        <v>6.3799999999999996E-2</v>
      </c>
      <c r="AR4">
        <v>-1.0963000000000001</v>
      </c>
      <c r="AS4">
        <v>-3.9081000000000001</v>
      </c>
      <c r="AT4" s="1">
        <f t="shared" ref="AT4:AT29" si="1">M4/O4</f>
        <v>0.26503822194273585</v>
      </c>
      <c r="AU4" s="1">
        <f t="shared" ref="AU4:AU29" si="2">M4/(K4+L4)</f>
        <v>0.68060475772347884</v>
      </c>
      <c r="AW4" s="1">
        <f t="shared" ref="AW4:AW29" si="3">K4/P4</f>
        <v>15.525343309457549</v>
      </c>
      <c r="AX4" s="1">
        <f t="shared" ref="AX4:AX29" si="4">K4/M4</f>
        <v>1.0092681841773561</v>
      </c>
      <c r="AY4" s="1">
        <f t="shared" ref="AY4:AY29" si="5">P4/O4</f>
        <v>1.7229547821644035E-2</v>
      </c>
      <c r="AZ4" s="1">
        <f t="shared" ref="AZ4:AZ29" si="6">(L4+K4)/O4</f>
        <v>0.38941576434059777</v>
      </c>
      <c r="BA4" s="1">
        <f t="shared" ref="BA4:BA29" si="7">K4/(P4+X4)</f>
        <v>3.5669363967967804</v>
      </c>
    </row>
    <row r="5" spans="1:53" x14ac:dyDescent="0.25">
      <c r="A5">
        <v>11.11</v>
      </c>
      <c r="B5">
        <f t="shared" si="0"/>
        <v>1.2499687507812305</v>
      </c>
      <c r="C5">
        <v>2</v>
      </c>
      <c r="D5" t="s">
        <v>42</v>
      </c>
      <c r="E5">
        <v>2</v>
      </c>
      <c r="F5">
        <v>-99</v>
      </c>
      <c r="G5">
        <v>0</v>
      </c>
      <c r="H5">
        <v>2</v>
      </c>
      <c r="I5">
        <v>6.8227700000000002</v>
      </c>
      <c r="J5">
        <v>8.1390899999999995</v>
      </c>
      <c r="K5" s="1">
        <v>1.5278999999999999E-2</v>
      </c>
      <c r="L5" s="1">
        <v>6.9693999999999997E-3</v>
      </c>
      <c r="M5" s="1">
        <v>1.5173000000000001E-2</v>
      </c>
      <c r="N5" s="1">
        <v>1.3113999999999999E-4</v>
      </c>
      <c r="O5" s="1">
        <v>5.7258999999999997E-2</v>
      </c>
      <c r="P5" s="1">
        <v>9.6599999999999995E-4</v>
      </c>
      <c r="Q5" s="1">
        <v>8.8889999999999995E-18</v>
      </c>
      <c r="R5" s="1">
        <v>9.6850999999999998E-5</v>
      </c>
      <c r="S5" s="1">
        <v>0</v>
      </c>
      <c r="T5" s="1">
        <v>0</v>
      </c>
      <c r="U5" s="1">
        <v>3.2181999999999998E-5</v>
      </c>
      <c r="V5" s="1">
        <v>7.6104000000000004E-8</v>
      </c>
      <c r="W5" s="1">
        <v>5.4936000000000001E-9</v>
      </c>
      <c r="X5" s="1">
        <v>3.2751999999999998E-3</v>
      </c>
      <c r="Y5" s="1">
        <v>1.9738000000000001E-6</v>
      </c>
      <c r="Z5" s="1">
        <v>6.1385000000000003E-8</v>
      </c>
      <c r="AA5" s="1">
        <v>3.0654999999999999E-8</v>
      </c>
      <c r="AB5" s="1">
        <v>9.2620999999999993E-9</v>
      </c>
      <c r="AC5" s="1">
        <v>3.9556999999999999E-7</v>
      </c>
      <c r="AD5" s="1">
        <v>1.7802999999999999E-7</v>
      </c>
      <c r="AE5" s="1">
        <v>7.0671000000000001E-9</v>
      </c>
      <c r="AF5" s="1">
        <v>8.9415999999999998E-9</v>
      </c>
      <c r="AG5" s="1">
        <v>2.0727E-10</v>
      </c>
      <c r="AH5" s="1">
        <v>3.5403E-5</v>
      </c>
      <c r="AI5" s="1">
        <v>1.4047000000000001E-6</v>
      </c>
      <c r="AJ5" s="1">
        <v>1.5815E-8</v>
      </c>
      <c r="AK5" s="1">
        <v>3.9496999999999996E-6</v>
      </c>
      <c r="AL5" s="1">
        <v>4.9860999999999999E-8</v>
      </c>
      <c r="AM5" s="1">
        <v>5.0336000000000002E-8</v>
      </c>
      <c r="AN5" s="1">
        <v>7.6104000000000004E-8</v>
      </c>
      <c r="AO5" s="1">
        <v>3.2181999999999998E-5</v>
      </c>
      <c r="AP5" s="1">
        <v>3.0952E-6</v>
      </c>
      <c r="AQ5">
        <v>0.13450000000000001</v>
      </c>
      <c r="AR5">
        <v>-1.0335000000000001</v>
      </c>
      <c r="AS5">
        <v>-3.8454000000000002</v>
      </c>
      <c r="AT5" s="1">
        <f t="shared" si="1"/>
        <v>0.26498891004034303</v>
      </c>
      <c r="AU5" s="1">
        <f t="shared" si="2"/>
        <v>0.68198162564499032</v>
      </c>
      <c r="AW5" s="1">
        <f t="shared" si="3"/>
        <v>15.816770186335404</v>
      </c>
      <c r="AX5" s="1">
        <f t="shared" si="4"/>
        <v>1.0069860937191062</v>
      </c>
      <c r="AY5" s="1">
        <f t="shared" si="5"/>
        <v>1.687071028135315E-2</v>
      </c>
      <c r="AZ5" s="1">
        <f t="shared" si="6"/>
        <v>0.38855725737438657</v>
      </c>
      <c r="BA5" s="1">
        <f t="shared" si="7"/>
        <v>3.6025181552390833</v>
      </c>
    </row>
    <row r="6" spans="1:53" x14ac:dyDescent="0.25">
      <c r="A6">
        <v>16.670000000000002</v>
      </c>
      <c r="B6">
        <f t="shared" si="0"/>
        <v>1.428693888047547</v>
      </c>
      <c r="C6">
        <v>2</v>
      </c>
      <c r="D6" t="s">
        <v>42</v>
      </c>
      <c r="E6">
        <v>2</v>
      </c>
      <c r="F6">
        <v>-99</v>
      </c>
      <c r="G6">
        <v>0</v>
      </c>
      <c r="H6">
        <v>3</v>
      </c>
      <c r="I6">
        <v>6.8130800000000002</v>
      </c>
      <c r="J6">
        <v>8.1492900000000006</v>
      </c>
      <c r="K6" s="1">
        <v>1.7416000000000001E-2</v>
      </c>
      <c r="L6" s="1">
        <v>7.9512000000000003E-3</v>
      </c>
      <c r="M6" s="1">
        <v>1.7340000000000001E-2</v>
      </c>
      <c r="N6" s="1">
        <v>1.4988999999999999E-4</v>
      </c>
      <c r="O6" s="1">
        <v>6.5457000000000001E-2</v>
      </c>
      <c r="P6" s="1">
        <v>1.0773E-3</v>
      </c>
      <c r="Q6" s="1">
        <v>1.0565E-17</v>
      </c>
      <c r="R6" s="1">
        <v>1.1046E-4</v>
      </c>
      <c r="S6" s="1">
        <v>0</v>
      </c>
      <c r="T6" s="1">
        <v>0</v>
      </c>
      <c r="U6" s="1">
        <v>3.6698E-5</v>
      </c>
      <c r="V6" s="1">
        <v>8.7233999999999999E-8</v>
      </c>
      <c r="W6" s="1">
        <v>6.6018000000000001E-9</v>
      </c>
      <c r="X6" s="1">
        <v>3.6993999999999998E-3</v>
      </c>
      <c r="Y6" s="1">
        <v>2.2425000000000001E-6</v>
      </c>
      <c r="Z6" s="1">
        <v>7.1268E-8</v>
      </c>
      <c r="AA6" s="1">
        <v>3.3948000000000001E-8</v>
      </c>
      <c r="AB6" s="1">
        <v>1.0535999999999999E-8</v>
      </c>
      <c r="AC6" s="1">
        <v>4.3953000000000002E-7</v>
      </c>
      <c r="AD6" s="1">
        <v>2.1689999999999999E-7</v>
      </c>
      <c r="AE6" s="1">
        <v>7.5013000000000001E-9</v>
      </c>
      <c r="AF6" s="1">
        <v>1.1361999999999999E-8</v>
      </c>
      <c r="AG6" s="1">
        <v>2.577E-10</v>
      </c>
      <c r="AH6" s="1">
        <v>4.0519999999999998E-5</v>
      </c>
      <c r="AI6" s="1">
        <v>1.5564E-6</v>
      </c>
      <c r="AJ6" s="1">
        <v>1.7302999999999999E-8</v>
      </c>
      <c r="AK6" s="1">
        <v>4.5145999999999999E-6</v>
      </c>
      <c r="AL6" s="1">
        <v>5.6939999999999999E-8</v>
      </c>
      <c r="AM6" s="1">
        <v>5.6384999999999998E-8</v>
      </c>
      <c r="AN6" s="1">
        <v>8.7233999999999999E-8</v>
      </c>
      <c r="AO6" s="1">
        <v>3.6698E-5</v>
      </c>
      <c r="AP6" s="1">
        <v>3.4985999999999998E-6</v>
      </c>
      <c r="AQ6">
        <v>0.2137</v>
      </c>
      <c r="AR6">
        <v>-0.96250000000000002</v>
      </c>
      <c r="AS6">
        <v>-3.7745000000000002</v>
      </c>
      <c r="AT6" s="1">
        <f t="shared" si="1"/>
        <v>0.26490673266419179</v>
      </c>
      <c r="AU6" s="1">
        <f t="shared" si="2"/>
        <v>0.68355987259137796</v>
      </c>
      <c r="AW6" s="1">
        <f t="shared" si="3"/>
        <v>16.166341780376868</v>
      </c>
      <c r="AX6" s="1">
        <f t="shared" si="4"/>
        <v>1.0043829296424451</v>
      </c>
      <c r="AY6" s="1">
        <f t="shared" si="5"/>
        <v>1.6458132820019247E-2</v>
      </c>
      <c r="AZ6" s="1">
        <f t="shared" si="6"/>
        <v>0.38753991169775576</v>
      </c>
      <c r="BA6" s="1">
        <f t="shared" si="7"/>
        <v>3.6460317792618335</v>
      </c>
    </row>
    <row r="7" spans="1:53" x14ac:dyDescent="0.25">
      <c r="A7">
        <v>22.22</v>
      </c>
      <c r="B7">
        <f t="shared" si="0"/>
        <v>1.6665555629624691</v>
      </c>
      <c r="C7">
        <v>2</v>
      </c>
      <c r="D7" t="s">
        <v>42</v>
      </c>
      <c r="E7">
        <v>2</v>
      </c>
      <c r="F7">
        <v>-99</v>
      </c>
      <c r="G7">
        <v>0</v>
      </c>
      <c r="H7">
        <v>4</v>
      </c>
      <c r="I7">
        <v>6.8012499999999996</v>
      </c>
      <c r="J7">
        <v>8.1618099999999991</v>
      </c>
      <c r="K7" s="1">
        <v>2.0247999999999999E-2</v>
      </c>
      <c r="L7" s="1">
        <v>9.2543E-3</v>
      </c>
      <c r="M7" s="1">
        <v>2.0223999999999999E-2</v>
      </c>
      <c r="N7" s="1">
        <v>1.7484E-4</v>
      </c>
      <c r="O7" s="1">
        <v>7.6370999999999994E-2</v>
      </c>
      <c r="P7" s="1">
        <v>1.2198000000000001E-3</v>
      </c>
      <c r="Q7" s="1">
        <v>1.2916E-17</v>
      </c>
      <c r="R7" s="1">
        <v>1.2847999999999999E-4</v>
      </c>
      <c r="S7" s="1">
        <v>0</v>
      </c>
      <c r="T7" s="1">
        <v>0</v>
      </c>
      <c r="U7" s="1">
        <v>4.2685000000000002E-5</v>
      </c>
      <c r="V7" s="1">
        <v>1.0233E-7</v>
      </c>
      <c r="W7" s="1">
        <v>8.2133000000000002E-9</v>
      </c>
      <c r="X7" s="1">
        <v>4.2513000000000004E-3</v>
      </c>
      <c r="Y7" s="1">
        <v>2.5884999999999999E-6</v>
      </c>
      <c r="Z7" s="1">
        <v>8.4710999999999997E-8</v>
      </c>
      <c r="AA7" s="1">
        <v>3.8047000000000003E-8</v>
      </c>
      <c r="AB7" s="1">
        <v>1.2229999999999999E-8</v>
      </c>
      <c r="AC7" s="1">
        <v>4.9380000000000004E-7</v>
      </c>
      <c r="AD7" s="1">
        <v>2.7299000000000001E-7</v>
      </c>
      <c r="AE7" s="1">
        <v>7.9665999999999994E-9</v>
      </c>
      <c r="AF7" s="1">
        <v>1.5107999999999999E-8</v>
      </c>
      <c r="AG7" s="1">
        <v>3.3131000000000002E-10</v>
      </c>
      <c r="AH7" s="1">
        <v>4.7342000000000002E-5</v>
      </c>
      <c r="AI7" s="1">
        <v>1.7486000000000001E-6</v>
      </c>
      <c r="AJ7" s="1">
        <v>1.9131999999999999E-8</v>
      </c>
      <c r="AK7" s="1">
        <v>5.2665000000000003E-6</v>
      </c>
      <c r="AL7" s="1">
        <v>6.6376999999999999E-8</v>
      </c>
      <c r="AM7" s="1">
        <v>6.4117000000000004E-8</v>
      </c>
      <c r="AN7" s="1">
        <v>1.0233E-7</v>
      </c>
      <c r="AO7" s="1">
        <v>4.2685000000000002E-5</v>
      </c>
      <c r="AP7" s="1">
        <v>4.0238000000000003E-6</v>
      </c>
      <c r="AQ7">
        <v>0.3039</v>
      </c>
      <c r="AR7">
        <v>-0.88100000000000001</v>
      </c>
      <c r="AS7">
        <v>-3.6932999999999998</v>
      </c>
      <c r="AT7" s="1">
        <f t="shared" si="1"/>
        <v>0.26481255974126305</v>
      </c>
      <c r="AU7" s="1">
        <f t="shared" si="2"/>
        <v>0.68550587581307221</v>
      </c>
      <c r="AW7" s="1">
        <f t="shared" si="3"/>
        <v>16.599442531562548</v>
      </c>
      <c r="AX7" s="1">
        <f t="shared" si="4"/>
        <v>1.0011867088607596</v>
      </c>
      <c r="AY7" s="1">
        <f t="shared" si="5"/>
        <v>1.5972031268413404E-2</v>
      </c>
      <c r="AZ7" s="1">
        <f t="shared" si="6"/>
        <v>0.3863023922693169</v>
      </c>
      <c r="BA7" s="1">
        <f t="shared" si="7"/>
        <v>3.7009010984993873</v>
      </c>
    </row>
    <row r="8" spans="1:53" x14ac:dyDescent="0.25">
      <c r="A8">
        <v>27.78</v>
      </c>
      <c r="B8">
        <f t="shared" si="0"/>
        <v>2.000160012801024</v>
      </c>
      <c r="C8">
        <v>2</v>
      </c>
      <c r="D8" t="s">
        <v>42</v>
      </c>
      <c r="E8">
        <v>2</v>
      </c>
      <c r="F8">
        <v>-99</v>
      </c>
      <c r="G8">
        <v>0</v>
      </c>
      <c r="H8">
        <v>5</v>
      </c>
      <c r="I8">
        <v>6.7862200000000001</v>
      </c>
      <c r="J8">
        <v>8.1778200000000005</v>
      </c>
      <c r="K8" s="1">
        <v>2.4198000000000001E-2</v>
      </c>
      <c r="L8" s="1">
        <v>1.1075E-2</v>
      </c>
      <c r="M8" s="1">
        <v>2.4268999999999999E-2</v>
      </c>
      <c r="N8" s="1">
        <v>2.0982999999999999E-4</v>
      </c>
      <c r="O8" s="1">
        <v>9.1686000000000004E-2</v>
      </c>
      <c r="P8" s="1">
        <v>1.4093E-3</v>
      </c>
      <c r="Q8" s="1">
        <v>1.6436000000000001E-17</v>
      </c>
      <c r="R8" s="1">
        <v>1.5357000000000001E-4</v>
      </c>
      <c r="S8" s="1">
        <v>0</v>
      </c>
      <c r="T8" s="1">
        <v>0</v>
      </c>
      <c r="U8" s="1">
        <v>5.1044000000000001E-5</v>
      </c>
      <c r="V8" s="1">
        <v>1.2412999999999999E-7</v>
      </c>
      <c r="W8" s="1">
        <v>1.075E-8</v>
      </c>
      <c r="X8" s="1">
        <v>5.0025E-3</v>
      </c>
      <c r="Y8" s="1">
        <v>3.0493000000000002E-6</v>
      </c>
      <c r="Z8" s="1">
        <v>1.0405999999999999E-7</v>
      </c>
      <c r="AA8" s="1">
        <v>4.3315000000000001E-8</v>
      </c>
      <c r="AB8" s="1">
        <v>1.4610999999999999E-8</v>
      </c>
      <c r="AC8" s="1">
        <v>5.6217000000000001E-7</v>
      </c>
      <c r="AD8" s="1">
        <v>3.5955000000000001E-7</v>
      </c>
      <c r="AE8" s="1">
        <v>8.4399999999999998E-9</v>
      </c>
      <c r="AF8" s="1">
        <v>2.1465999999999998E-8</v>
      </c>
      <c r="AG8" s="1">
        <v>4.4650999999999999E-10</v>
      </c>
      <c r="AH8" s="1">
        <v>5.6931000000000001E-5</v>
      </c>
      <c r="AI8" s="1">
        <v>2.0020000000000001E-6</v>
      </c>
      <c r="AJ8" s="1">
        <v>2.1448000000000001E-8</v>
      </c>
      <c r="AK8" s="1">
        <v>6.3214000000000002E-6</v>
      </c>
      <c r="AL8" s="1">
        <v>7.9648E-8</v>
      </c>
      <c r="AM8" s="1">
        <v>7.4389000000000005E-8</v>
      </c>
      <c r="AN8" s="1">
        <v>1.2412999999999999E-7</v>
      </c>
      <c r="AO8" s="1">
        <v>5.1044000000000001E-5</v>
      </c>
      <c r="AP8" s="1">
        <v>4.7388000000000003E-6</v>
      </c>
      <c r="AQ8">
        <v>0.40920000000000001</v>
      </c>
      <c r="AR8">
        <v>-0.78449999999999998</v>
      </c>
      <c r="AS8">
        <v>-3.5971000000000002</v>
      </c>
      <c r="AT8" s="1">
        <f t="shared" si="1"/>
        <v>0.26469690029012061</v>
      </c>
      <c r="AU8" s="1">
        <f t="shared" si="2"/>
        <v>0.68803333994840243</v>
      </c>
      <c r="AW8" s="1">
        <f t="shared" si="3"/>
        <v>17.170226353508834</v>
      </c>
      <c r="AX8" s="1">
        <f t="shared" si="4"/>
        <v>0.99707445712637532</v>
      </c>
      <c r="AY8" s="1">
        <f t="shared" si="5"/>
        <v>1.5370939947211134E-2</v>
      </c>
      <c r="AZ8" s="1">
        <f t="shared" si="6"/>
        <v>0.38471522369827454</v>
      </c>
      <c r="BA8" s="1">
        <f t="shared" si="7"/>
        <v>3.7739792258024267</v>
      </c>
    </row>
    <row r="9" spans="1:53" x14ac:dyDescent="0.25">
      <c r="A9">
        <v>33.33</v>
      </c>
      <c r="B9">
        <f t="shared" si="0"/>
        <v>2.4996250562415634</v>
      </c>
      <c r="C9">
        <v>2</v>
      </c>
      <c r="D9" t="s">
        <v>42</v>
      </c>
      <c r="E9">
        <v>2</v>
      </c>
      <c r="F9">
        <v>-99</v>
      </c>
      <c r="G9">
        <v>0</v>
      </c>
      <c r="H9">
        <v>6</v>
      </c>
      <c r="I9">
        <v>6.7661100000000003</v>
      </c>
      <c r="J9">
        <v>8.1993500000000008</v>
      </c>
      <c r="K9" s="1">
        <v>3.0068999999999999E-2</v>
      </c>
      <c r="L9" s="1">
        <v>1.3788E-2</v>
      </c>
      <c r="M9" s="1">
        <v>3.0324E-2</v>
      </c>
      <c r="N9" s="1">
        <v>2.6224000000000001E-4</v>
      </c>
      <c r="O9" s="1">
        <v>0.11463</v>
      </c>
      <c r="P9" s="1">
        <v>1.6714E-3</v>
      </c>
      <c r="Q9" s="1">
        <v>2.2176E-17</v>
      </c>
      <c r="R9" s="1">
        <v>1.9075E-4</v>
      </c>
      <c r="S9" s="1">
        <v>0</v>
      </c>
      <c r="T9" s="1">
        <v>0</v>
      </c>
      <c r="U9" s="1">
        <v>6.3479000000000007E-5</v>
      </c>
      <c r="V9" s="1">
        <v>1.5830999999999999E-7</v>
      </c>
      <c r="W9" s="1">
        <v>1.5195000000000001E-8</v>
      </c>
      <c r="X9" s="1">
        <v>6.0806999999999996E-3</v>
      </c>
      <c r="Y9" s="1">
        <v>3.6810999999999998E-6</v>
      </c>
      <c r="Z9" s="1">
        <v>1.3393999999999999E-7</v>
      </c>
      <c r="AA9" s="1">
        <v>5.0304999999999999E-8</v>
      </c>
      <c r="AB9" s="1">
        <v>1.8194000000000001E-8</v>
      </c>
      <c r="AC9" s="1">
        <v>6.4878999999999997E-7</v>
      </c>
      <c r="AD9" s="1">
        <v>5.0487000000000005E-7</v>
      </c>
      <c r="AE9" s="1">
        <v>8.8427000000000005E-9</v>
      </c>
      <c r="AF9" s="1">
        <v>3.3706999999999999E-8</v>
      </c>
      <c r="AG9" s="1">
        <v>6.4383000000000004E-10</v>
      </c>
      <c r="AH9" s="1">
        <v>7.1324999999999999E-5</v>
      </c>
      <c r="AI9" s="1">
        <v>2.3516999999999999E-6</v>
      </c>
      <c r="AJ9" s="1">
        <v>2.4461E-8</v>
      </c>
      <c r="AK9" s="1">
        <v>7.9013000000000001E-6</v>
      </c>
      <c r="AL9" s="1">
        <v>9.9605999999999999E-8</v>
      </c>
      <c r="AM9" s="1">
        <v>8.8607999999999995E-8</v>
      </c>
      <c r="AN9" s="1">
        <v>1.5830999999999999E-7</v>
      </c>
      <c r="AO9" s="1">
        <v>6.3479000000000007E-5</v>
      </c>
      <c r="AP9" s="1">
        <v>5.7630999999999999E-6</v>
      </c>
      <c r="AQ9">
        <v>0.53590000000000004</v>
      </c>
      <c r="AR9">
        <v>-0.66610000000000003</v>
      </c>
      <c r="AS9">
        <v>-3.4794</v>
      </c>
      <c r="AT9" s="1">
        <f t="shared" si="1"/>
        <v>0.26453807903690135</v>
      </c>
      <c r="AU9" s="1">
        <f t="shared" si="2"/>
        <v>0.69142896230932349</v>
      </c>
      <c r="AW9" s="1">
        <f t="shared" si="3"/>
        <v>17.990307526624385</v>
      </c>
      <c r="AX9" s="1">
        <f t="shared" si="4"/>
        <v>0.99159081915314595</v>
      </c>
      <c r="AY9" s="1">
        <f t="shared" si="5"/>
        <v>1.4580825263892525E-2</v>
      </c>
      <c r="AZ9" s="1">
        <f t="shared" si="6"/>
        <v>0.38259617901073018</v>
      </c>
      <c r="BA9" s="1">
        <f t="shared" si="7"/>
        <v>3.8788199326634074</v>
      </c>
    </row>
    <row r="10" spans="1:53" x14ac:dyDescent="0.25">
      <c r="A10">
        <v>38.89</v>
      </c>
      <c r="B10">
        <f t="shared" si="0"/>
        <v>3.3335555703713582</v>
      </c>
      <c r="C10">
        <v>2</v>
      </c>
      <c r="D10" t="s">
        <v>42</v>
      </c>
      <c r="E10">
        <v>2</v>
      </c>
      <c r="F10">
        <v>-99</v>
      </c>
      <c r="G10">
        <v>0</v>
      </c>
      <c r="H10">
        <v>7</v>
      </c>
      <c r="I10">
        <v>6.7366299999999999</v>
      </c>
      <c r="J10">
        <v>8.2310800000000004</v>
      </c>
      <c r="K10" s="1">
        <v>3.9759000000000003E-2</v>
      </c>
      <c r="L10" s="1">
        <v>1.8282E-2</v>
      </c>
      <c r="M10" s="1">
        <v>4.0432000000000003E-2</v>
      </c>
      <c r="N10" s="1">
        <v>3.4978E-4</v>
      </c>
      <c r="O10" s="1">
        <v>0.15298999999999999</v>
      </c>
      <c r="P10" s="1">
        <v>2.0531E-3</v>
      </c>
      <c r="Q10" s="1">
        <v>3.3024999999999998E-17</v>
      </c>
      <c r="R10" s="1">
        <v>2.5167000000000001E-4</v>
      </c>
      <c r="S10" s="1">
        <v>0</v>
      </c>
      <c r="T10" s="1">
        <v>0</v>
      </c>
      <c r="U10" s="1">
        <v>8.4037999999999997E-5</v>
      </c>
      <c r="V10" s="1">
        <v>2.2004E-7</v>
      </c>
      <c r="W10" s="1">
        <v>2.454E-8</v>
      </c>
      <c r="X10" s="1">
        <v>7.7647999999999997E-3</v>
      </c>
      <c r="Y10" s="1">
        <v>4.5728999999999999E-6</v>
      </c>
      <c r="Z10" s="1">
        <v>1.8582000000000001E-7</v>
      </c>
      <c r="AA10" s="1">
        <v>6.0064000000000001E-8</v>
      </c>
      <c r="AB10" s="1">
        <v>2.4246999999999999E-8</v>
      </c>
      <c r="AC10" s="1">
        <v>7.5590000000000004E-7</v>
      </c>
      <c r="AD10" s="1">
        <v>7.8373999999999995E-7</v>
      </c>
      <c r="AE10" s="1">
        <v>8.9415999999999998E-9</v>
      </c>
      <c r="AF10" s="1">
        <v>6.2905000000000006E-8</v>
      </c>
      <c r="AG10" s="1">
        <v>1.0361E-9</v>
      </c>
      <c r="AH10" s="1">
        <v>9.5443000000000001E-5</v>
      </c>
      <c r="AI10" s="1">
        <v>2.8704000000000001E-6</v>
      </c>
      <c r="AJ10" s="1">
        <v>2.8512000000000001E-8</v>
      </c>
      <c r="AK10" s="1">
        <v>1.0541E-5</v>
      </c>
      <c r="AL10" s="1">
        <v>1.3318000000000001E-7</v>
      </c>
      <c r="AM10" s="1">
        <v>1.0953E-7</v>
      </c>
      <c r="AN10" s="1">
        <v>2.2004E-7</v>
      </c>
      <c r="AO10" s="1">
        <v>8.4037999999999997E-5</v>
      </c>
      <c r="AP10" s="1">
        <v>7.3520000000000001E-6</v>
      </c>
      <c r="AQ10">
        <v>0.69650000000000001</v>
      </c>
      <c r="AR10">
        <v>-0.51139999999999997</v>
      </c>
      <c r="AS10">
        <v>-3.3260000000000001</v>
      </c>
      <c r="AT10" s="1">
        <f t="shared" si="1"/>
        <v>0.26427871102686457</v>
      </c>
      <c r="AU10" s="1">
        <f t="shared" si="2"/>
        <v>0.69661101635051081</v>
      </c>
      <c r="AW10" s="1">
        <f t="shared" si="3"/>
        <v>19.365349958599193</v>
      </c>
      <c r="AX10" s="1">
        <f t="shared" si="4"/>
        <v>0.98335476850019787</v>
      </c>
      <c r="AY10" s="1">
        <f t="shared" si="5"/>
        <v>1.3419831361526899E-2</v>
      </c>
      <c r="AZ10" s="1">
        <f t="shared" si="6"/>
        <v>0.37937773710700051</v>
      </c>
      <c r="BA10" s="1">
        <f t="shared" si="7"/>
        <v>4.0496440175597641</v>
      </c>
    </row>
    <row r="11" spans="1:53" x14ac:dyDescent="0.25">
      <c r="A11">
        <v>44.44</v>
      </c>
      <c r="B11">
        <f t="shared" si="0"/>
        <v>4.9980007996801268</v>
      </c>
      <c r="C11">
        <v>2</v>
      </c>
      <c r="D11" t="s">
        <v>42</v>
      </c>
      <c r="E11">
        <v>2</v>
      </c>
      <c r="F11">
        <v>-99</v>
      </c>
      <c r="G11">
        <v>0</v>
      </c>
      <c r="H11">
        <v>8</v>
      </c>
      <c r="I11">
        <v>6.6856900000000001</v>
      </c>
      <c r="J11">
        <v>8.2858099999999997</v>
      </c>
      <c r="K11" s="1">
        <v>5.8708000000000003E-2</v>
      </c>
      <c r="L11" s="1">
        <v>2.7126999999999998E-2</v>
      </c>
      <c r="M11" s="1">
        <v>6.0615000000000002E-2</v>
      </c>
      <c r="N11" s="1">
        <v>5.2468000000000002E-4</v>
      </c>
      <c r="O11" s="1">
        <v>0.22971</v>
      </c>
      <c r="P11" s="1">
        <v>2.6164000000000001E-3</v>
      </c>
      <c r="Q11" s="1">
        <v>6.0006000000000006E-17</v>
      </c>
      <c r="R11" s="1">
        <v>3.6819000000000001E-4</v>
      </c>
      <c r="S11" s="1">
        <v>0</v>
      </c>
      <c r="T11" s="1">
        <v>0</v>
      </c>
      <c r="U11" s="1">
        <v>1.2436000000000001E-4</v>
      </c>
      <c r="V11" s="1">
        <v>3.6344999999999999E-7</v>
      </c>
      <c r="W11" s="1">
        <v>5.1761000000000003E-8</v>
      </c>
      <c r="X11" s="1">
        <v>1.0721E-2</v>
      </c>
      <c r="Y11" s="1">
        <v>5.7523E-6</v>
      </c>
      <c r="Z11" s="1">
        <v>2.9458999999999999E-7</v>
      </c>
      <c r="AA11" s="1">
        <v>7.4565999999999994E-8</v>
      </c>
      <c r="AB11" s="1">
        <v>3.6642999999999999E-8</v>
      </c>
      <c r="AC11" s="1">
        <v>8.5707000000000004E-7</v>
      </c>
      <c r="AD11" s="1">
        <v>1.4381E-6</v>
      </c>
      <c r="AE11" s="1">
        <v>7.9735000000000002E-9</v>
      </c>
      <c r="AF11" s="1">
        <v>1.6647000000000001E-7</v>
      </c>
      <c r="AG11" s="1">
        <v>2.0379000000000002E-9</v>
      </c>
      <c r="AH11" s="1">
        <v>1.4384000000000001E-4</v>
      </c>
      <c r="AI11" s="1">
        <v>3.7152E-6</v>
      </c>
      <c r="AJ11" s="1">
        <v>3.3827999999999997E-8</v>
      </c>
      <c r="AK11" s="1">
        <v>1.5818E-5</v>
      </c>
      <c r="AL11" s="1">
        <v>2.0104999999999999E-7</v>
      </c>
      <c r="AM11" s="1">
        <v>1.4201000000000001E-7</v>
      </c>
      <c r="AN11" s="1">
        <v>3.6344999999999999E-7</v>
      </c>
      <c r="AO11" s="1">
        <v>1.2436000000000001E-4</v>
      </c>
      <c r="AP11" s="1">
        <v>1.0064000000000001E-5</v>
      </c>
      <c r="AQ11">
        <v>0.91610000000000003</v>
      </c>
      <c r="AR11">
        <v>-0.28810000000000002</v>
      </c>
      <c r="AS11">
        <v>-3.1055000000000001</v>
      </c>
      <c r="AT11" s="1">
        <f t="shared" si="1"/>
        <v>0.26387619171999477</v>
      </c>
      <c r="AU11" s="1">
        <f t="shared" si="2"/>
        <v>0.70618046251529099</v>
      </c>
      <c r="AW11" s="1">
        <f t="shared" si="3"/>
        <v>22.438465066503593</v>
      </c>
      <c r="AX11" s="1">
        <f t="shared" si="4"/>
        <v>0.96853914047677969</v>
      </c>
      <c r="AY11" s="1">
        <f t="shared" si="5"/>
        <v>1.1390013495276654E-2</v>
      </c>
      <c r="AZ11" s="1">
        <f t="shared" si="6"/>
        <v>0.37366679726611812</v>
      </c>
      <c r="BA11" s="1">
        <f t="shared" si="7"/>
        <v>4.4017574639734889</v>
      </c>
    </row>
    <row r="12" spans="1:53" x14ac:dyDescent="0.25">
      <c r="A12">
        <f>1000/18*0.9</f>
        <v>50</v>
      </c>
      <c r="B12">
        <f t="shared" si="0"/>
        <v>9.9999999999999982</v>
      </c>
      <c r="C12">
        <v>2</v>
      </c>
      <c r="D12" t="s">
        <v>42</v>
      </c>
      <c r="E12">
        <v>2</v>
      </c>
      <c r="F12">
        <v>-99</v>
      </c>
      <c r="G12">
        <v>0</v>
      </c>
      <c r="H12">
        <v>9</v>
      </c>
      <c r="I12">
        <v>6.5494700000000003</v>
      </c>
      <c r="J12">
        <v>8.4251000000000005</v>
      </c>
      <c r="K12" s="1">
        <v>0.11284</v>
      </c>
      <c r="L12" s="1">
        <v>5.2796000000000003E-2</v>
      </c>
      <c r="M12" s="1">
        <v>0.12146</v>
      </c>
      <c r="N12" s="1">
        <v>1.0526000000000001E-3</v>
      </c>
      <c r="O12" s="1">
        <v>0.46165</v>
      </c>
      <c r="P12" s="1">
        <v>3.0217E-3</v>
      </c>
      <c r="Q12" s="1">
        <v>2.1971E-16</v>
      </c>
      <c r="R12" s="1">
        <v>6.5806999999999997E-4</v>
      </c>
      <c r="S12" s="1">
        <v>0</v>
      </c>
      <c r="T12" s="1">
        <v>0</v>
      </c>
      <c r="U12" s="1">
        <v>2.4031000000000001E-4</v>
      </c>
      <c r="V12" s="1">
        <v>9.8523000000000009E-7</v>
      </c>
      <c r="W12" s="1">
        <v>2.2867E-7</v>
      </c>
      <c r="X12" s="1">
        <v>1.6629000000000001E-2</v>
      </c>
      <c r="Y12" s="1">
        <v>5.7810000000000002E-6</v>
      </c>
      <c r="Z12" s="1">
        <v>6.4173000000000002E-7</v>
      </c>
      <c r="AA12" s="1">
        <v>9.9670000000000005E-8</v>
      </c>
      <c r="AB12" s="1">
        <v>7.6217E-8</v>
      </c>
      <c r="AC12" s="1">
        <v>6.7375000000000001E-7</v>
      </c>
      <c r="AD12" s="1">
        <v>3.4738000000000001E-6</v>
      </c>
      <c r="AE12" s="1">
        <v>3.4819000000000001E-9</v>
      </c>
      <c r="AF12" s="1">
        <v>1.2741E-6</v>
      </c>
      <c r="AG12" s="1">
        <v>6.6020999999999998E-9</v>
      </c>
      <c r="AH12" s="1">
        <v>2.8969E-4</v>
      </c>
      <c r="AI12" s="1">
        <v>5.1417999999999996E-6</v>
      </c>
      <c r="AJ12" s="1">
        <v>3.5887999999999997E-8</v>
      </c>
      <c r="AK12" s="1">
        <v>3.1752999999999999E-5</v>
      </c>
      <c r="AL12" s="1">
        <v>4.0998999999999998E-7</v>
      </c>
      <c r="AM12" s="1">
        <v>1.8407000000000001E-7</v>
      </c>
      <c r="AN12" s="1">
        <v>9.8523000000000009E-7</v>
      </c>
      <c r="AO12" s="1">
        <v>2.4031000000000001E-4</v>
      </c>
      <c r="AP12" s="1">
        <v>1.4319E-5</v>
      </c>
      <c r="AQ12">
        <v>1.2591000000000001</v>
      </c>
      <c r="AR12">
        <v>0.10929999999999999</v>
      </c>
      <c r="AS12">
        <v>-2.7176</v>
      </c>
      <c r="AT12" s="1">
        <f t="shared" si="1"/>
        <v>0.26309975089353405</v>
      </c>
      <c r="AU12" s="1">
        <f t="shared" si="2"/>
        <v>0.73329469439010841</v>
      </c>
      <c r="AW12" s="1">
        <f t="shared" si="3"/>
        <v>37.343217394182084</v>
      </c>
      <c r="AX12" s="1">
        <f t="shared" si="4"/>
        <v>0.92903013337724349</v>
      </c>
      <c r="AY12" s="1">
        <f t="shared" si="5"/>
        <v>6.5454348532437995E-3</v>
      </c>
      <c r="AZ12" s="1">
        <f t="shared" si="6"/>
        <v>0.35879129210440813</v>
      </c>
      <c r="BA12" s="1">
        <f t="shared" si="7"/>
        <v>5.7422890787605532</v>
      </c>
    </row>
    <row r="13" spans="1:53" x14ac:dyDescent="0.25">
      <c r="A13">
        <v>51</v>
      </c>
      <c r="B13">
        <f t="shared" si="0"/>
        <v>12.195121951219509</v>
      </c>
      <c r="C13">
        <v>2</v>
      </c>
      <c r="D13" t="s">
        <v>42</v>
      </c>
      <c r="E13">
        <v>2</v>
      </c>
      <c r="F13">
        <v>-99</v>
      </c>
      <c r="G13">
        <v>0</v>
      </c>
      <c r="H13">
        <v>10</v>
      </c>
      <c r="I13">
        <v>6.49</v>
      </c>
      <c r="J13">
        <v>8.48081</v>
      </c>
      <c r="K13" s="1">
        <v>0.13546</v>
      </c>
      <c r="L13" s="1">
        <v>6.3693E-2</v>
      </c>
      <c r="M13" s="1">
        <v>0.14832000000000001</v>
      </c>
      <c r="N13" s="1">
        <v>1.2857999999999999E-3</v>
      </c>
      <c r="O13" s="1">
        <v>0.56408999999999998</v>
      </c>
      <c r="P13" s="1">
        <v>2.8056999999999999E-3</v>
      </c>
      <c r="Q13" s="1">
        <v>3.7271E-16</v>
      </c>
      <c r="R13" s="1">
        <v>7.4485000000000003E-4</v>
      </c>
      <c r="S13" s="1">
        <v>0</v>
      </c>
      <c r="T13" s="1">
        <v>0</v>
      </c>
      <c r="U13" s="1">
        <v>2.8907999999999999E-4</v>
      </c>
      <c r="V13" s="1">
        <v>1.3465999999999999E-6</v>
      </c>
      <c r="W13" s="1">
        <v>3.6087999999999999E-7</v>
      </c>
      <c r="X13" s="1">
        <v>1.7953E-2</v>
      </c>
      <c r="Y13" s="1">
        <v>4.9529999999999998E-6</v>
      </c>
      <c r="Z13" s="1">
        <v>7.9818000000000002E-7</v>
      </c>
      <c r="AA13" s="1">
        <v>1.0737E-7</v>
      </c>
      <c r="AB13" s="1">
        <v>9.4432999999999996E-8</v>
      </c>
      <c r="AC13" s="1">
        <v>5.1264000000000002E-7</v>
      </c>
      <c r="AD13" s="1">
        <v>4.0253999999999996E-6</v>
      </c>
      <c r="AE13" s="1">
        <v>2.0975999999999999E-9</v>
      </c>
      <c r="AF13" s="1">
        <v>2.4878000000000001E-6</v>
      </c>
      <c r="AG13" s="1">
        <v>8.9116000000000005E-9</v>
      </c>
      <c r="AH13" s="1">
        <v>3.3939000000000002E-4</v>
      </c>
      <c r="AI13" s="1">
        <v>5.1591000000000003E-6</v>
      </c>
      <c r="AJ13" s="1">
        <v>3.1779999999999997E-8</v>
      </c>
      <c r="AK13" s="1">
        <v>3.8791999999999997E-5</v>
      </c>
      <c r="AL13" s="1">
        <v>5.0317000000000002E-7</v>
      </c>
      <c r="AM13" s="1">
        <v>1.8465999999999999E-7</v>
      </c>
      <c r="AN13" s="1">
        <v>1.3465999999999999E-6</v>
      </c>
      <c r="AO13" s="1">
        <v>2.8907999999999999E-4</v>
      </c>
      <c r="AP13" s="1">
        <v>1.432E-5</v>
      </c>
      <c r="AQ13">
        <v>1.3401000000000001</v>
      </c>
      <c r="AR13">
        <v>0.22259999999999999</v>
      </c>
      <c r="AS13">
        <v>-2.6086999999999998</v>
      </c>
      <c r="AT13" s="1">
        <f t="shared" si="1"/>
        <v>0.26293676540977506</v>
      </c>
      <c r="AU13" s="1">
        <f t="shared" si="2"/>
        <v>0.74475403333115753</v>
      </c>
      <c r="AW13" s="1">
        <f t="shared" si="3"/>
        <v>48.280286559503864</v>
      </c>
      <c r="AX13" s="1">
        <f t="shared" si="4"/>
        <v>0.91329557713052856</v>
      </c>
      <c r="AY13" s="1">
        <f t="shared" si="5"/>
        <v>4.9738516903331028E-3</v>
      </c>
      <c r="AZ13" s="1">
        <f t="shared" si="6"/>
        <v>0.35305181797230939</v>
      </c>
      <c r="BA13" s="1">
        <f t="shared" si="7"/>
        <v>6.5254567964275214</v>
      </c>
    </row>
    <row r="14" spans="1:53" x14ac:dyDescent="0.25">
      <c r="A14">
        <v>52</v>
      </c>
      <c r="B14">
        <f t="shared" si="0"/>
        <v>15.624999999999993</v>
      </c>
      <c r="C14">
        <v>2</v>
      </c>
      <c r="D14" t="s">
        <v>42</v>
      </c>
      <c r="E14">
        <v>2</v>
      </c>
      <c r="F14">
        <v>-99</v>
      </c>
      <c r="G14">
        <v>0</v>
      </c>
      <c r="H14">
        <v>11</v>
      </c>
      <c r="I14">
        <v>6.3980199999999998</v>
      </c>
      <c r="J14">
        <v>8.5567100000000007</v>
      </c>
      <c r="K14" s="1">
        <v>0.16972999999999999</v>
      </c>
      <c r="L14" s="1">
        <v>8.0366999999999994E-2</v>
      </c>
      <c r="M14" s="1">
        <v>0.19055</v>
      </c>
      <c r="N14" s="1">
        <v>1.6525000000000001E-3</v>
      </c>
      <c r="O14" s="1">
        <v>0.72494000000000003</v>
      </c>
      <c r="P14" s="1">
        <v>2.2758000000000001E-3</v>
      </c>
      <c r="Q14" s="1">
        <v>9.2185999999999996E-16</v>
      </c>
      <c r="R14" s="1">
        <v>8.1603999999999997E-4</v>
      </c>
      <c r="S14" s="1">
        <v>0</v>
      </c>
      <c r="T14" s="1">
        <v>0</v>
      </c>
      <c r="U14" s="1">
        <v>3.6320999999999999E-4</v>
      </c>
      <c r="V14" s="1">
        <v>1.9811E-6</v>
      </c>
      <c r="W14" s="1">
        <v>6.3460000000000003E-7</v>
      </c>
      <c r="X14" s="1">
        <v>1.8766999999999999E-2</v>
      </c>
      <c r="Y14" s="1">
        <v>3.5236999999999998E-6</v>
      </c>
      <c r="Z14" s="1">
        <v>1.0452E-6</v>
      </c>
      <c r="AA14" s="1">
        <v>1.1763E-7</v>
      </c>
      <c r="AB14" s="1">
        <v>1.236E-7</v>
      </c>
      <c r="AC14" s="1">
        <v>2.8532000000000002E-7</v>
      </c>
      <c r="AD14" s="1">
        <v>4.1098E-6</v>
      </c>
      <c r="AE14" s="1">
        <v>8.2550999999999998E-10</v>
      </c>
      <c r="AF14" s="1">
        <v>3.8156000000000004E-6</v>
      </c>
      <c r="AG14" s="1">
        <v>7.6914999999999998E-9</v>
      </c>
      <c r="AH14" s="1">
        <v>2.4339000000000001E-4</v>
      </c>
      <c r="AI14" s="1">
        <v>2.9252E-6</v>
      </c>
      <c r="AJ14" s="1">
        <v>1.4780000000000001E-8</v>
      </c>
      <c r="AK14" s="1">
        <v>4.9854000000000001E-5</v>
      </c>
      <c r="AL14" s="1">
        <v>6.4988999999999995E-7</v>
      </c>
      <c r="AM14" s="1">
        <v>1.7275000000000001E-7</v>
      </c>
      <c r="AN14" s="1">
        <v>1.9811E-6</v>
      </c>
      <c r="AO14" s="1">
        <v>3.6320999999999999E-4</v>
      </c>
      <c r="AP14" s="1">
        <v>1.2398000000000001E-5</v>
      </c>
      <c r="AQ14">
        <v>1.4245000000000001</v>
      </c>
      <c r="AR14">
        <v>0.3599</v>
      </c>
      <c r="AS14">
        <v>-2.4786000000000001</v>
      </c>
      <c r="AT14" s="1">
        <f t="shared" si="1"/>
        <v>0.26284933925566251</v>
      </c>
      <c r="AU14" s="1">
        <f t="shared" si="2"/>
        <v>0.76190438110013314</v>
      </c>
      <c r="AW14" s="1">
        <f t="shared" si="3"/>
        <v>74.580367343351782</v>
      </c>
      <c r="AX14" s="1">
        <f t="shared" si="4"/>
        <v>0.89073733928102861</v>
      </c>
      <c r="AY14" s="1">
        <f t="shared" si="5"/>
        <v>3.1392942864237041E-3</v>
      </c>
      <c r="AZ14" s="1">
        <f t="shared" si="6"/>
        <v>0.34498993020112012</v>
      </c>
      <c r="BA14" s="1">
        <f t="shared" si="7"/>
        <v>8.0659417948181797</v>
      </c>
    </row>
    <row r="15" spans="1:53" x14ac:dyDescent="0.25">
      <c r="A15">
        <v>53</v>
      </c>
      <c r="B15">
        <f t="shared" si="0"/>
        <v>21.739130434782595</v>
      </c>
      <c r="C15">
        <v>2</v>
      </c>
      <c r="D15" t="s">
        <v>42</v>
      </c>
      <c r="E15">
        <v>2</v>
      </c>
      <c r="F15">
        <v>-99</v>
      </c>
      <c r="G15">
        <v>0</v>
      </c>
      <c r="H15">
        <v>12</v>
      </c>
      <c r="I15">
        <v>6.2139699999999998</v>
      </c>
      <c r="J15">
        <v>8.6786999999999992</v>
      </c>
      <c r="K15" s="1">
        <v>0.22878000000000001</v>
      </c>
      <c r="L15" s="1">
        <v>0.10944</v>
      </c>
      <c r="M15" s="1">
        <v>0.26677000000000001</v>
      </c>
      <c r="N15" s="1">
        <v>2.3137000000000001E-3</v>
      </c>
      <c r="O15" s="1">
        <v>1.0141</v>
      </c>
      <c r="P15" s="1">
        <v>1.3087999999999999E-3</v>
      </c>
      <c r="Q15" s="1">
        <v>7.3050000000000002E-15</v>
      </c>
      <c r="R15" s="1">
        <v>7.4905000000000002E-4</v>
      </c>
      <c r="S15" s="1">
        <v>0</v>
      </c>
      <c r="T15" s="1">
        <v>0</v>
      </c>
      <c r="U15" s="1">
        <v>4.9142999999999995E-4</v>
      </c>
      <c r="V15" s="1">
        <v>3.1675000000000002E-6</v>
      </c>
      <c r="W15" s="1">
        <v>1.2089E-6</v>
      </c>
      <c r="X15" s="1">
        <v>1.7309000000000001E-2</v>
      </c>
      <c r="Y15" s="1">
        <v>1.4896999999999999E-6</v>
      </c>
      <c r="Z15" s="1">
        <v>1.4837000000000001E-6</v>
      </c>
      <c r="AA15" s="1">
        <v>1.4014000000000001E-7</v>
      </c>
      <c r="AB15" s="1">
        <v>1.7700000000000001E-7</v>
      </c>
      <c r="AC15" s="1">
        <v>6.2362E-8</v>
      </c>
      <c r="AD15" s="1">
        <v>2.5194E-6</v>
      </c>
      <c r="AE15" s="1">
        <v>9.5908000000000004E-11</v>
      </c>
      <c r="AF15" s="1">
        <v>3.0336000000000001E-6</v>
      </c>
      <c r="AG15" s="1">
        <v>2.2067999999999999E-9</v>
      </c>
      <c r="AH15" s="1">
        <v>4.9725999999999998E-5</v>
      </c>
      <c r="AI15" s="1">
        <v>3.7884999999999998E-7</v>
      </c>
      <c r="AJ15" s="1">
        <v>1.272E-9</v>
      </c>
      <c r="AK15" s="1">
        <v>6.9778999999999997E-5</v>
      </c>
      <c r="AL15" s="1">
        <v>9.1378999999999998E-7</v>
      </c>
      <c r="AM15" s="1">
        <v>1.3288000000000001E-7</v>
      </c>
      <c r="AN15" s="1">
        <v>3.1675000000000002E-6</v>
      </c>
      <c r="AO15" s="1">
        <v>4.9142999999999995E-4</v>
      </c>
      <c r="AP15" s="1">
        <v>6.4841000000000003E-6</v>
      </c>
      <c r="AQ15">
        <v>1.4693000000000001</v>
      </c>
      <c r="AR15">
        <v>0.53090000000000004</v>
      </c>
      <c r="AS15">
        <v>-2.3216000000000001</v>
      </c>
      <c r="AT15" s="1">
        <f t="shared" si="1"/>
        <v>0.2630608421260231</v>
      </c>
      <c r="AU15" s="1">
        <f t="shared" si="2"/>
        <v>0.78874696942818279</v>
      </c>
      <c r="AW15" s="1">
        <f t="shared" si="3"/>
        <v>174.8013447432763</v>
      </c>
      <c r="AX15" s="1">
        <f t="shared" si="4"/>
        <v>0.85759268283540135</v>
      </c>
      <c r="AY15" s="1">
        <f t="shared" si="5"/>
        <v>1.2906025046839562E-3</v>
      </c>
      <c r="AZ15" s="1">
        <f t="shared" si="6"/>
        <v>0.33351740459520757</v>
      </c>
      <c r="BA15" s="1">
        <f t="shared" si="7"/>
        <v>12.288240286177745</v>
      </c>
    </row>
    <row r="16" spans="1:53" x14ac:dyDescent="0.25">
      <c r="A16">
        <v>54</v>
      </c>
      <c r="B16">
        <f t="shared" si="0"/>
        <v>35.71428571428568</v>
      </c>
      <c r="C16">
        <v>2</v>
      </c>
      <c r="D16" t="s">
        <v>42</v>
      </c>
      <c r="E16">
        <v>2</v>
      </c>
      <c r="F16">
        <v>-99</v>
      </c>
      <c r="G16">
        <v>0</v>
      </c>
      <c r="H16">
        <v>13</v>
      </c>
      <c r="I16">
        <v>5.7073999999999998</v>
      </c>
      <c r="J16">
        <v>8.9236400000000007</v>
      </c>
      <c r="K16" s="1">
        <v>0.36254999999999998</v>
      </c>
      <c r="L16" s="1">
        <v>0.17557</v>
      </c>
      <c r="M16" s="1">
        <v>0.44568999999999998</v>
      </c>
      <c r="N16" s="1">
        <v>3.8601999999999998E-3</v>
      </c>
      <c r="O16" s="1">
        <v>1.6871</v>
      </c>
      <c r="P16" s="1">
        <v>2.3416999999999999E-4</v>
      </c>
      <c r="Q16" s="1">
        <v>4.9365000000000002E-12</v>
      </c>
      <c r="R16" s="1">
        <v>2.7250000000000001E-4</v>
      </c>
      <c r="S16" s="1">
        <v>0</v>
      </c>
      <c r="T16" s="1">
        <v>0</v>
      </c>
      <c r="U16" s="1">
        <v>7.8231999999999998E-4</v>
      </c>
      <c r="V16" s="1">
        <v>5.7436999999999997E-6</v>
      </c>
      <c r="W16" s="1">
        <v>2.1019000000000002E-6</v>
      </c>
      <c r="X16" s="1">
        <v>9.1835000000000007E-3</v>
      </c>
      <c r="Y16" s="1">
        <v>9.5426999999999998E-8</v>
      </c>
      <c r="Z16" s="1">
        <v>2.4493999999999998E-6</v>
      </c>
      <c r="AA16" s="1">
        <v>2.4128E-7</v>
      </c>
      <c r="AB16" s="1">
        <v>3.0250000000000002E-7</v>
      </c>
      <c r="AC16" s="1">
        <v>6.3148999999999996E-10</v>
      </c>
      <c r="AD16" s="1">
        <v>2.5721000000000001E-7</v>
      </c>
      <c r="AE16" s="1">
        <v>2.0383999999999999E-13</v>
      </c>
      <c r="AF16" s="1">
        <v>2.013E-6</v>
      </c>
      <c r="AG16" s="1">
        <v>1.4596000000000001E-10</v>
      </c>
      <c r="AH16" s="1">
        <v>1.2487E-6</v>
      </c>
      <c r="AI16" s="1">
        <v>2.8085E-9</v>
      </c>
      <c r="AJ16" s="1">
        <v>2.9777000000000001E-12</v>
      </c>
      <c r="AK16" s="1">
        <v>1.1631E-4</v>
      </c>
      <c r="AL16" s="1">
        <v>1.5254E-6</v>
      </c>
      <c r="AM16" s="1">
        <v>4.5136000000000001E-8</v>
      </c>
      <c r="AN16" s="1">
        <v>5.7436999999999997E-6</v>
      </c>
      <c r="AO16" s="1">
        <v>7.8231999999999998E-4</v>
      </c>
      <c r="AP16" s="1">
        <v>4.7991000000000001E-7</v>
      </c>
      <c r="AQ16">
        <v>1.2697000000000001</v>
      </c>
      <c r="AR16">
        <v>0.7601</v>
      </c>
      <c r="AS16">
        <v>-2.1305000000000001</v>
      </c>
      <c r="AT16" s="1">
        <f t="shared" si="1"/>
        <v>0.26417521190208049</v>
      </c>
      <c r="AU16" s="1">
        <f t="shared" si="2"/>
        <v>0.82823533784286041</v>
      </c>
      <c r="AW16" s="1">
        <f t="shared" si="3"/>
        <v>1548.2341888371695</v>
      </c>
      <c r="AX16" s="1">
        <f t="shared" si="4"/>
        <v>0.81345778455877404</v>
      </c>
      <c r="AY16" s="1">
        <f t="shared" si="5"/>
        <v>1.3880030822120798E-4</v>
      </c>
      <c r="AZ16" s="1">
        <f t="shared" si="6"/>
        <v>0.31896153162231045</v>
      </c>
      <c r="BA16" s="1">
        <f t="shared" si="7"/>
        <v>38.496783174606875</v>
      </c>
    </row>
    <row r="17" spans="1:53" x14ac:dyDescent="0.25">
      <c r="A17">
        <v>55</v>
      </c>
      <c r="B17">
        <f t="shared" si="0"/>
        <v>99.999999999999716</v>
      </c>
      <c r="C17">
        <v>2</v>
      </c>
      <c r="D17" t="s">
        <v>42</v>
      </c>
      <c r="E17">
        <v>2</v>
      </c>
      <c r="F17">
        <v>-99</v>
      </c>
      <c r="G17">
        <v>0</v>
      </c>
      <c r="H17">
        <v>14</v>
      </c>
      <c r="I17">
        <v>2.9019499999999998</v>
      </c>
      <c r="J17">
        <v>11.292999999999999</v>
      </c>
      <c r="K17" s="1">
        <v>1.0516000000000001</v>
      </c>
      <c r="L17" s="1">
        <v>0.50995000000000001</v>
      </c>
      <c r="M17" s="1">
        <v>1.3343</v>
      </c>
      <c r="N17" s="1">
        <v>1.1526E-2</v>
      </c>
      <c r="O17" s="1">
        <v>5.0183999999999997</v>
      </c>
      <c r="P17" s="1">
        <v>4.5619000000000001E-9</v>
      </c>
      <c r="Q17" s="1">
        <v>1.5216E-5</v>
      </c>
      <c r="R17" s="1">
        <v>1.038E-7</v>
      </c>
      <c r="S17" s="1">
        <v>0</v>
      </c>
      <c r="T17" s="1">
        <v>0</v>
      </c>
      <c r="U17" s="1">
        <v>2.2745E-3</v>
      </c>
      <c r="V17" s="1">
        <v>2.2266E-5</v>
      </c>
      <c r="W17" s="1">
        <v>5.2982999999999997E-7</v>
      </c>
      <c r="X17" s="1">
        <v>4.4858999999999999E-5</v>
      </c>
      <c r="Y17" s="1">
        <v>2.9426000000000001E-15</v>
      </c>
      <c r="Z17" s="1">
        <v>3.1949999999999999E-6</v>
      </c>
      <c r="AA17" s="1">
        <v>4.8401999999999998E-6</v>
      </c>
      <c r="AB17" s="1">
        <v>9.2378999999999999E-7</v>
      </c>
      <c r="AC17" s="1">
        <v>1.8254999999999999E-19</v>
      </c>
      <c r="AD17" s="1">
        <v>2.1945E-12</v>
      </c>
      <c r="AE17" s="1">
        <v>2.3950000000000001E-26</v>
      </c>
      <c r="AF17" s="1">
        <v>3.3504000000000001E-7</v>
      </c>
      <c r="AG17" s="1">
        <v>7.6640999999999996E-16</v>
      </c>
      <c r="AH17" s="1">
        <v>7.1289E-13</v>
      </c>
      <c r="AI17" s="1">
        <v>2.1214000000000001E-18</v>
      </c>
      <c r="AJ17" s="1">
        <v>3.3685999999999998E-24</v>
      </c>
      <c r="AK17" s="1">
        <v>3.4680000000000003E-4</v>
      </c>
      <c r="AL17" s="1">
        <v>4.3394000000000003E-6</v>
      </c>
      <c r="AM17" s="1">
        <v>1.675E-11</v>
      </c>
      <c r="AN17" s="1">
        <v>2.2266E-5</v>
      </c>
      <c r="AO17" s="1">
        <v>2.2745E-3</v>
      </c>
      <c r="AP17" s="1">
        <v>3.6433000000000002E-13</v>
      </c>
      <c r="AQ17">
        <v>-1.0439000000000001</v>
      </c>
      <c r="AR17">
        <v>1.1549</v>
      </c>
      <c r="AS17">
        <v>-1.9654</v>
      </c>
      <c r="AT17" s="1">
        <f t="shared" si="1"/>
        <v>0.26588155587438228</v>
      </c>
      <c r="AU17" s="1">
        <f t="shared" si="2"/>
        <v>0.85447151868335947</v>
      </c>
      <c r="AW17" s="1">
        <f t="shared" si="3"/>
        <v>230517985.92691642</v>
      </c>
      <c r="AX17" s="1">
        <f t="shared" si="4"/>
        <v>0.78812860676009899</v>
      </c>
      <c r="AY17" s="1">
        <f t="shared" si="5"/>
        <v>9.0903475211222707E-10</v>
      </c>
      <c r="AZ17" s="1">
        <f t="shared" si="6"/>
        <v>0.31116491311971944</v>
      </c>
      <c r="BA17" s="1">
        <f t="shared" si="7"/>
        <v>23439.957851407249</v>
      </c>
    </row>
    <row r="18" spans="1:53" x14ac:dyDescent="0.25">
      <c r="A18">
        <v>55.1</v>
      </c>
      <c r="B18">
        <f t="shared" si="0"/>
        <v>121.95121951219508</v>
      </c>
      <c r="C18">
        <v>2</v>
      </c>
      <c r="D18" t="s">
        <v>42</v>
      </c>
      <c r="E18">
        <v>2</v>
      </c>
      <c r="F18">
        <v>-99</v>
      </c>
      <c r="G18">
        <v>0</v>
      </c>
      <c r="H18">
        <v>15</v>
      </c>
      <c r="I18">
        <v>1.88487</v>
      </c>
      <c r="J18">
        <v>12.496700000000001</v>
      </c>
      <c r="K18" s="1">
        <v>1.3092999999999999</v>
      </c>
      <c r="L18" s="1">
        <v>0.63434999999999997</v>
      </c>
      <c r="M18" s="1">
        <v>1.6627000000000001</v>
      </c>
      <c r="N18" s="1">
        <v>1.4363000000000001E-2</v>
      </c>
      <c r="O18" s="1">
        <v>6.2530999999999999</v>
      </c>
      <c r="P18" s="1">
        <v>6.3628999999999996E-11</v>
      </c>
      <c r="Q18" s="1">
        <v>5.1947999999999998E-6</v>
      </c>
      <c r="R18" s="1">
        <v>5.0860999999999996E-9</v>
      </c>
      <c r="S18" s="1">
        <v>0</v>
      </c>
      <c r="T18" s="1">
        <v>0</v>
      </c>
      <c r="U18" s="1">
        <v>2.8321000000000002E-3</v>
      </c>
      <c r="V18" s="1">
        <v>2.4244E-5</v>
      </c>
      <c r="W18" s="1">
        <v>1.5655000000000001E-7</v>
      </c>
      <c r="X18" s="1">
        <v>5.3229999999999997E-6</v>
      </c>
      <c r="Y18" s="1">
        <v>3.9208999999999997E-18</v>
      </c>
      <c r="Z18" s="1">
        <v>1.5108E-6</v>
      </c>
      <c r="AA18" s="1">
        <v>8.4340999999999994E-6</v>
      </c>
      <c r="AB18" s="1">
        <v>1.1538000000000001E-6</v>
      </c>
      <c r="AC18" s="1">
        <v>1.214E-22</v>
      </c>
      <c r="AD18" s="1">
        <v>4.4698000000000002E-14</v>
      </c>
      <c r="AE18" s="1">
        <v>1.0384999999999999E-30</v>
      </c>
      <c r="AF18" s="1">
        <v>1.0195E-7</v>
      </c>
      <c r="AG18" s="1">
        <v>6.9098E-18</v>
      </c>
      <c r="AH18" s="1">
        <v>7.4586000000000001E-15</v>
      </c>
      <c r="AI18" s="1">
        <v>2.0240999999999998E-21</v>
      </c>
      <c r="AJ18" s="1">
        <v>2.9928E-28</v>
      </c>
      <c r="AK18" s="1">
        <v>4.3214000000000002E-4</v>
      </c>
      <c r="AL18" s="1">
        <v>5.0304000000000002E-6</v>
      </c>
      <c r="AM18" s="1">
        <v>8.1765999999999997E-13</v>
      </c>
      <c r="AN18" s="1">
        <v>2.4244E-5</v>
      </c>
      <c r="AO18" s="1">
        <v>2.8321000000000002E-3</v>
      </c>
      <c r="AP18" s="1">
        <v>2.5292999999999999E-15</v>
      </c>
      <c r="AQ18">
        <v>-1.9679</v>
      </c>
      <c r="AR18">
        <v>1.2139</v>
      </c>
      <c r="AS18">
        <v>-1.9988999999999999</v>
      </c>
      <c r="AT18" s="1">
        <f t="shared" si="1"/>
        <v>0.26590011354368237</v>
      </c>
      <c r="AU18" s="1">
        <f t="shared" si="2"/>
        <v>0.85545237053996359</v>
      </c>
      <c r="AW18" s="1">
        <f t="shared" si="3"/>
        <v>20577095349.60474</v>
      </c>
      <c r="AX18" s="1">
        <f t="shared" si="4"/>
        <v>0.78745414085523535</v>
      </c>
      <c r="AY18" s="1">
        <f t="shared" si="5"/>
        <v>1.0175592905918664E-11</v>
      </c>
      <c r="AZ18" s="1">
        <f t="shared" si="6"/>
        <v>0.31082982840511103</v>
      </c>
      <c r="BA18" s="1">
        <f t="shared" si="7"/>
        <v>245967.37729508735</v>
      </c>
    </row>
    <row r="19" spans="1:53" x14ac:dyDescent="0.25">
      <c r="A19">
        <v>55.2</v>
      </c>
      <c r="B19">
        <f t="shared" si="0"/>
        <v>156.25000000000057</v>
      </c>
      <c r="C19">
        <v>2</v>
      </c>
      <c r="D19" t="s">
        <v>42</v>
      </c>
      <c r="E19">
        <v>2</v>
      </c>
      <c r="F19">
        <v>-99</v>
      </c>
      <c r="G19">
        <v>0</v>
      </c>
      <c r="H19">
        <v>16</v>
      </c>
      <c r="I19">
        <v>0.33711200000000002</v>
      </c>
      <c r="J19">
        <v>14.330299999999999</v>
      </c>
      <c r="K19" s="1">
        <v>1.7194</v>
      </c>
      <c r="L19" s="1">
        <v>0.83379000000000003</v>
      </c>
      <c r="M19" s="1">
        <v>2.2054</v>
      </c>
      <c r="N19" s="1">
        <v>1.9049E-2</v>
      </c>
      <c r="O19" s="1">
        <v>8.2935999999999996</v>
      </c>
      <c r="P19" s="1">
        <v>5.3399999999999998E-14</v>
      </c>
      <c r="Q19" s="1">
        <v>7.6909999999999997E-7</v>
      </c>
      <c r="R19" s="1">
        <v>3.7019999999999999E-11</v>
      </c>
      <c r="S19" s="1">
        <v>0</v>
      </c>
      <c r="T19" s="1">
        <v>0</v>
      </c>
      <c r="U19" s="1">
        <v>3.7231E-3</v>
      </c>
      <c r="V19" s="1">
        <v>7.4493E-6</v>
      </c>
      <c r="W19" s="1">
        <v>6.1034000000000002E-9</v>
      </c>
      <c r="X19" s="1">
        <v>1.6184E-7</v>
      </c>
      <c r="Y19" s="1">
        <v>9.6182000000000002E-23</v>
      </c>
      <c r="Z19" s="1">
        <v>2.5965000000000003E-7</v>
      </c>
      <c r="AA19" s="1">
        <v>1.1423999999999999E-5</v>
      </c>
      <c r="AB19" s="1">
        <v>1.5333E-6</v>
      </c>
      <c r="AC19" s="1">
        <v>2.0435E-27</v>
      </c>
      <c r="AD19" s="1">
        <v>1.2813E-16</v>
      </c>
      <c r="AE19" s="1">
        <v>2.7893999999999998E-37</v>
      </c>
      <c r="AF19" s="1">
        <v>1.1886E-8</v>
      </c>
      <c r="AG19" s="1">
        <v>3.1766000000000002E-21</v>
      </c>
      <c r="AH19" s="1">
        <v>5.6222999999999997E-18</v>
      </c>
      <c r="AI19" s="1">
        <v>3.9645E-26</v>
      </c>
      <c r="AJ19" s="1">
        <v>1.5606000000000001E-34</v>
      </c>
      <c r="AK19" s="1">
        <v>5.7315999999999997E-4</v>
      </c>
      <c r="AL19" s="1">
        <v>4.6917999999999997E-6</v>
      </c>
      <c r="AM19" s="1">
        <v>5.8472E-15</v>
      </c>
      <c r="AN19" s="1">
        <v>7.4493E-6</v>
      </c>
      <c r="AO19" s="1">
        <v>3.7231E-3</v>
      </c>
      <c r="AP19" s="1">
        <v>8.5769000000000004E-19</v>
      </c>
      <c r="AQ19">
        <v>-3.3795000000000002</v>
      </c>
      <c r="AR19">
        <v>1.2719</v>
      </c>
      <c r="AS19">
        <v>-2.1017000000000001</v>
      </c>
      <c r="AT19" s="1">
        <f t="shared" si="1"/>
        <v>0.26591588694897272</v>
      </c>
      <c r="AU19" s="1">
        <f t="shared" si="2"/>
        <v>0.86378217053959949</v>
      </c>
      <c r="AW19" s="1">
        <f t="shared" si="3"/>
        <v>32198501872659.18</v>
      </c>
      <c r="AX19" s="1">
        <f t="shared" si="4"/>
        <v>0.7796318128230707</v>
      </c>
      <c r="AY19" s="1">
        <f t="shared" si="5"/>
        <v>6.4386997202662298E-15</v>
      </c>
      <c r="AZ19" s="1">
        <f t="shared" si="6"/>
        <v>0.3078506318124819</v>
      </c>
      <c r="BA19" s="1">
        <f t="shared" si="7"/>
        <v>10624069.653204897</v>
      </c>
    </row>
    <row r="20" spans="1:53" x14ac:dyDescent="0.25">
      <c r="A20">
        <v>55.22</v>
      </c>
      <c r="B20">
        <f t="shared" si="0"/>
        <v>165.56291390728344</v>
      </c>
      <c r="C20">
        <v>2</v>
      </c>
      <c r="D20" t="s">
        <v>42</v>
      </c>
      <c r="E20">
        <v>2</v>
      </c>
      <c r="F20">
        <v>-99</v>
      </c>
      <c r="G20">
        <v>0</v>
      </c>
      <c r="H20">
        <v>17</v>
      </c>
      <c r="I20">
        <v>-2.2981399999999999E-2</v>
      </c>
      <c r="J20">
        <v>14.7598</v>
      </c>
      <c r="K20" s="1">
        <v>1.8258000000000001</v>
      </c>
      <c r="L20" s="1">
        <v>0.88661999999999996</v>
      </c>
      <c r="M20" s="1">
        <v>2.3593999999999999</v>
      </c>
      <c r="N20" s="1">
        <v>2.0379999999999999E-2</v>
      </c>
      <c r="O20" s="1">
        <v>8.8726000000000003</v>
      </c>
      <c r="P20" s="1">
        <v>7.3570000000000002E-15</v>
      </c>
      <c r="Q20" s="1">
        <v>3.9769000000000001E-7</v>
      </c>
      <c r="R20" s="1">
        <v>9.4649999999999998E-12</v>
      </c>
      <c r="S20" s="1">
        <v>0</v>
      </c>
      <c r="T20" s="1">
        <v>0</v>
      </c>
      <c r="U20" s="1">
        <v>3.9569000000000002E-3</v>
      </c>
      <c r="V20" s="1">
        <v>4.3788000000000003E-6</v>
      </c>
      <c r="W20" s="1">
        <v>2.2988E-9</v>
      </c>
      <c r="X20" s="1">
        <v>6.2135999999999995E-8</v>
      </c>
      <c r="Y20" s="1">
        <v>5.9447000000000003E-24</v>
      </c>
      <c r="Z20" s="1">
        <v>1.6476E-7</v>
      </c>
      <c r="AA20" s="1">
        <v>1.1313E-5</v>
      </c>
      <c r="AB20" s="1">
        <v>1.6409E-6</v>
      </c>
      <c r="AC20" s="1">
        <v>1.4307000000000001E-28</v>
      </c>
      <c r="AD20" s="1">
        <v>3.0853000000000001E-17</v>
      </c>
      <c r="AE20" s="1">
        <v>7.3347000000000006E-39</v>
      </c>
      <c r="AF20" s="1">
        <v>6.5104999999999998E-9</v>
      </c>
      <c r="AG20" s="1">
        <v>3.8841000000000001E-22</v>
      </c>
      <c r="AH20" s="1">
        <v>9.0654000000000007E-19</v>
      </c>
      <c r="AI20" s="1">
        <v>2.7213E-27</v>
      </c>
      <c r="AJ20" s="1">
        <v>4.5852000000000001E-36</v>
      </c>
      <c r="AK20" s="1">
        <v>6.1317999999999995E-4</v>
      </c>
      <c r="AL20" s="1">
        <v>4.1509999999999997E-6</v>
      </c>
      <c r="AM20" s="1">
        <v>1.4790999999999999E-15</v>
      </c>
      <c r="AN20" s="1">
        <v>4.3788000000000003E-6</v>
      </c>
      <c r="AO20" s="1">
        <v>3.9569000000000002E-3</v>
      </c>
      <c r="AP20" s="1">
        <v>9.4730000000000006E-20</v>
      </c>
      <c r="AQ20">
        <v>-3.6985000000000001</v>
      </c>
      <c r="AR20">
        <v>1.2819</v>
      </c>
      <c r="AS20">
        <v>-2.1393</v>
      </c>
      <c r="AT20" s="1">
        <f t="shared" si="1"/>
        <v>0.26591979802988974</v>
      </c>
      <c r="AU20" s="1">
        <f t="shared" si="2"/>
        <v>0.86985053937074641</v>
      </c>
      <c r="AW20" s="1">
        <f t="shared" si="3"/>
        <v>248171809161342.94</v>
      </c>
      <c r="AX20" s="1">
        <f t="shared" si="4"/>
        <v>0.77384080698482671</v>
      </c>
      <c r="AY20" s="1">
        <f t="shared" si="5"/>
        <v>8.2918197597096682E-16</v>
      </c>
      <c r="AZ20" s="1">
        <f t="shared" si="6"/>
        <v>0.30570745891846807</v>
      </c>
      <c r="BA20" s="1">
        <f t="shared" si="7"/>
        <v>29383928.540981688</v>
      </c>
    </row>
    <row r="21" spans="1:53" x14ac:dyDescent="0.25">
      <c r="A21">
        <v>55.23</v>
      </c>
      <c r="B21">
        <f t="shared" si="0"/>
        <v>170.64846416382005</v>
      </c>
      <c r="C21">
        <v>2</v>
      </c>
      <c r="D21" t="s">
        <v>42</v>
      </c>
      <c r="E21">
        <v>2</v>
      </c>
      <c r="F21">
        <v>-99</v>
      </c>
      <c r="G21">
        <v>0</v>
      </c>
      <c r="H21">
        <v>18</v>
      </c>
      <c r="I21">
        <v>-0.199327</v>
      </c>
      <c r="J21">
        <v>14.971399999999999</v>
      </c>
      <c r="K21" s="1">
        <v>1.8827</v>
      </c>
      <c r="L21" s="1">
        <v>0.91505999999999998</v>
      </c>
      <c r="M21" s="1">
        <v>2.4447000000000001</v>
      </c>
      <c r="N21" s="1">
        <v>2.1117E-2</v>
      </c>
      <c r="O21" s="1">
        <v>9.1936</v>
      </c>
      <c r="P21" s="1">
        <v>2.4698E-15</v>
      </c>
      <c r="Q21" s="1">
        <v>2.6482000000000001E-7</v>
      </c>
      <c r="R21" s="1">
        <v>4.4759999999999999E-12</v>
      </c>
      <c r="S21" s="1">
        <v>0</v>
      </c>
      <c r="T21" s="1">
        <v>0</v>
      </c>
      <c r="U21" s="1">
        <v>4.0822999999999996E-3</v>
      </c>
      <c r="V21" s="1">
        <v>3.3392999999999999E-6</v>
      </c>
      <c r="W21" s="1">
        <v>1.4352E-9</v>
      </c>
      <c r="X21" s="1">
        <v>3.6790000000000001E-8</v>
      </c>
      <c r="Y21" s="1">
        <v>1.3538E-24</v>
      </c>
      <c r="Z21" s="1">
        <v>1.3283999999999999E-7</v>
      </c>
      <c r="AA21" s="1">
        <v>1.1141000000000001E-5</v>
      </c>
      <c r="AB21" s="1">
        <v>1.7006000000000001E-6</v>
      </c>
      <c r="AC21" s="1">
        <v>3.7054000000000002E-29</v>
      </c>
      <c r="AD21" s="1">
        <v>1.4922000000000001E-17</v>
      </c>
      <c r="AE21" s="1">
        <v>1.167E-39</v>
      </c>
      <c r="AF21" s="1">
        <v>4.7200999999999999E-9</v>
      </c>
      <c r="AG21" s="1">
        <v>1.2425000000000001E-22</v>
      </c>
      <c r="AH21" s="1">
        <v>3.5242999999999999E-19</v>
      </c>
      <c r="AI21" s="1">
        <v>6.9517999999999997E-28</v>
      </c>
      <c r="AJ21" s="1">
        <v>7.7180000000000006E-37</v>
      </c>
      <c r="AK21" s="1">
        <v>6.3537000000000001E-4</v>
      </c>
      <c r="AL21" s="1">
        <v>3.7907E-6</v>
      </c>
      <c r="AM21" s="1">
        <v>6.9463000000000001E-16</v>
      </c>
      <c r="AN21" s="1">
        <v>3.3392999999999999E-6</v>
      </c>
      <c r="AO21" s="1">
        <v>4.0822999999999996E-3</v>
      </c>
      <c r="AP21" s="1">
        <v>2.8284E-20</v>
      </c>
      <c r="AQ21">
        <v>-3.8517000000000001</v>
      </c>
      <c r="AR21">
        <v>1.2863</v>
      </c>
      <c r="AS21">
        <v>-2.1615000000000002</v>
      </c>
      <c r="AT21" s="1">
        <f t="shared" si="1"/>
        <v>0.26591324399582317</v>
      </c>
      <c r="AU21" s="1">
        <f t="shared" si="2"/>
        <v>0.87380618780738872</v>
      </c>
      <c r="AW21" s="1">
        <f t="shared" si="3"/>
        <v>762288444408454.13</v>
      </c>
      <c r="AX21" s="1">
        <f t="shared" si="4"/>
        <v>0.77011494252873558</v>
      </c>
      <c r="AY21" s="1">
        <f t="shared" si="5"/>
        <v>2.6864340410720503E-16</v>
      </c>
      <c r="AZ21" s="1">
        <f t="shared" si="6"/>
        <v>0.30431604594500528</v>
      </c>
      <c r="BA21" s="1">
        <f t="shared" si="7"/>
        <v>51174228.692848325</v>
      </c>
    </row>
    <row r="22" spans="1:53" x14ac:dyDescent="0.25">
      <c r="A22">
        <v>55.24</v>
      </c>
      <c r="B22">
        <f t="shared" si="0"/>
        <v>176.05633802816925</v>
      </c>
      <c r="C22">
        <v>2</v>
      </c>
      <c r="D22" t="s">
        <v>42</v>
      </c>
      <c r="E22">
        <v>2</v>
      </c>
      <c r="F22">
        <v>-99</v>
      </c>
      <c r="G22">
        <v>0</v>
      </c>
      <c r="H22">
        <v>19</v>
      </c>
      <c r="I22">
        <v>-0.36988599999999999</v>
      </c>
      <c r="J22">
        <v>15.177199999999999</v>
      </c>
      <c r="K22" s="1">
        <v>1.9427000000000001</v>
      </c>
      <c r="L22" s="1">
        <v>0.94520000000000004</v>
      </c>
      <c r="M22" s="1">
        <v>2.5365000000000002</v>
      </c>
      <c r="N22" s="1">
        <v>2.1909000000000001E-2</v>
      </c>
      <c r="O22" s="1">
        <v>9.5386000000000006</v>
      </c>
      <c r="P22" s="1">
        <v>7.6630000000000005E-16</v>
      </c>
      <c r="Q22" s="1">
        <v>1.6493000000000001E-7</v>
      </c>
      <c r="R22" s="1">
        <v>2.0080999999999999E-12</v>
      </c>
      <c r="S22" s="1">
        <v>0</v>
      </c>
      <c r="T22" s="1">
        <v>0</v>
      </c>
      <c r="U22" s="1">
        <v>4.2148999999999997E-3</v>
      </c>
      <c r="V22" s="1">
        <v>2.5697000000000001E-6</v>
      </c>
      <c r="W22" s="1">
        <v>9.2636999999999998E-10</v>
      </c>
      <c r="X22" s="1">
        <v>2.0984999999999999E-8</v>
      </c>
      <c r="Y22" s="1">
        <v>2.8925999999999999E-25</v>
      </c>
      <c r="Z22" s="1">
        <v>1.0932E-7</v>
      </c>
      <c r="AA22" s="1">
        <v>1.0932E-5</v>
      </c>
      <c r="AB22" s="1">
        <v>1.7647E-6</v>
      </c>
      <c r="AC22" s="1">
        <v>9.5662000000000004E-30</v>
      </c>
      <c r="AD22" s="1">
        <v>7.1842999999999996E-18</v>
      </c>
      <c r="AE22" s="1">
        <v>1.8669000000000001E-40</v>
      </c>
      <c r="AF22" s="1">
        <v>3.3740000000000001E-9</v>
      </c>
      <c r="AG22" s="1">
        <v>3.7145000000000002E-23</v>
      </c>
      <c r="AH22" s="1">
        <v>1.3464999999999999E-19</v>
      </c>
      <c r="AI22" s="1">
        <v>1.7666999999999999E-28</v>
      </c>
      <c r="AJ22" s="1">
        <v>1.3082999999999999E-37</v>
      </c>
      <c r="AK22" s="1">
        <v>6.5921000000000003E-4</v>
      </c>
      <c r="AL22" s="1">
        <v>3.3755999999999999E-6</v>
      </c>
      <c r="AM22" s="1">
        <v>3.0917999999999998E-16</v>
      </c>
      <c r="AN22" s="1">
        <v>2.5697000000000001E-6</v>
      </c>
      <c r="AO22" s="1">
        <v>4.2148999999999997E-3</v>
      </c>
      <c r="AP22" s="1">
        <v>7.7683999999999996E-21</v>
      </c>
      <c r="AQ22">
        <v>-3.9979</v>
      </c>
      <c r="AR22">
        <v>1.2904</v>
      </c>
      <c r="AS22">
        <v>-2.1865000000000001</v>
      </c>
      <c r="AT22" s="1">
        <f t="shared" si="1"/>
        <v>0.26591952697460841</v>
      </c>
      <c r="AU22" s="1">
        <f t="shared" si="2"/>
        <v>0.87831988642266012</v>
      </c>
      <c r="AW22" s="1">
        <f t="shared" si="3"/>
        <v>2535168993866632</v>
      </c>
      <c r="AX22" s="1">
        <f t="shared" si="4"/>
        <v>0.76589789079440174</v>
      </c>
      <c r="AY22" s="1">
        <f t="shared" si="5"/>
        <v>8.033673704736544E-17</v>
      </c>
      <c r="AZ22" s="1">
        <f t="shared" si="6"/>
        <v>0.3027593147841402</v>
      </c>
      <c r="BA22" s="1">
        <f t="shared" si="7"/>
        <v>92575645.892746374</v>
      </c>
    </row>
    <row r="23" spans="1:53" x14ac:dyDescent="0.25">
      <c r="A23">
        <v>55.25</v>
      </c>
      <c r="B23">
        <f t="shared" si="0"/>
        <v>181.81818181818088</v>
      </c>
      <c r="C23">
        <v>2</v>
      </c>
      <c r="D23" t="s">
        <v>42</v>
      </c>
      <c r="E23">
        <v>2</v>
      </c>
      <c r="F23">
        <v>-99</v>
      </c>
      <c r="G23">
        <v>0</v>
      </c>
      <c r="H23">
        <v>20</v>
      </c>
      <c r="I23">
        <v>-0.53268800000000005</v>
      </c>
      <c r="J23">
        <v>15.3752</v>
      </c>
      <c r="K23" s="1">
        <v>2.0070000000000001</v>
      </c>
      <c r="L23" s="1">
        <v>0.97751999999999994</v>
      </c>
      <c r="M23" s="1">
        <v>2.6354000000000002</v>
      </c>
      <c r="N23" s="1">
        <v>2.2764E-2</v>
      </c>
      <c r="O23" s="1">
        <v>9.9106000000000005</v>
      </c>
      <c r="P23" s="1">
        <v>2.1698E-16</v>
      </c>
      <c r="Q23" s="1">
        <v>9.4818999999999997E-8</v>
      </c>
      <c r="R23" s="1">
        <v>8.4744999999999999E-13</v>
      </c>
      <c r="S23" s="1">
        <v>0</v>
      </c>
      <c r="T23" s="1">
        <v>0</v>
      </c>
      <c r="U23" s="1">
        <v>4.3571E-3</v>
      </c>
      <c r="V23" s="1">
        <v>2.0109999999999999E-6</v>
      </c>
      <c r="W23" s="1">
        <v>6.2677999999999998E-10</v>
      </c>
      <c r="X23" s="1">
        <v>1.1439000000000001E-8</v>
      </c>
      <c r="Y23" s="1">
        <v>5.7435000000000003E-26</v>
      </c>
      <c r="Z23" s="1">
        <v>9.2784999999999993E-8</v>
      </c>
      <c r="AA23" s="1">
        <v>1.0732E-5</v>
      </c>
      <c r="AB23" s="1">
        <v>1.8336999999999999E-6</v>
      </c>
      <c r="AC23" s="1">
        <v>2.4732E-30</v>
      </c>
      <c r="AD23" s="1">
        <v>3.4495E-18</v>
      </c>
      <c r="AE23" s="1">
        <v>0</v>
      </c>
      <c r="AF23" s="1">
        <v>2.3749000000000001E-9</v>
      </c>
      <c r="AG23" s="1">
        <v>1.0274999999999999E-23</v>
      </c>
      <c r="AH23" s="1">
        <v>5.0588000000000003E-20</v>
      </c>
      <c r="AI23" s="1">
        <v>4.4885999999999998E-29</v>
      </c>
      <c r="AJ23" s="1">
        <v>2.2545E-38</v>
      </c>
      <c r="AK23" s="1">
        <v>6.8491999999999999E-4</v>
      </c>
      <c r="AL23" s="1">
        <v>2.9175E-6</v>
      </c>
      <c r="AM23" s="1">
        <v>1.2935E-16</v>
      </c>
      <c r="AN23" s="1">
        <v>2.0109999999999999E-6</v>
      </c>
      <c r="AO23" s="1">
        <v>4.3571E-3</v>
      </c>
      <c r="AP23" s="1">
        <v>1.9383E-21</v>
      </c>
      <c r="AQ23">
        <v>-4.1355000000000004</v>
      </c>
      <c r="AR23">
        <v>1.294</v>
      </c>
      <c r="AS23">
        <v>-2.2147000000000001</v>
      </c>
      <c r="AT23" s="1">
        <f t="shared" si="1"/>
        <v>0.26591730066797165</v>
      </c>
      <c r="AU23" s="1">
        <f t="shared" si="2"/>
        <v>0.88302306568560451</v>
      </c>
      <c r="AW23" s="1">
        <f t="shared" si="3"/>
        <v>9249700433219652</v>
      </c>
      <c r="AX23" s="1">
        <f t="shared" si="4"/>
        <v>0.76155422326781508</v>
      </c>
      <c r="AY23" s="1">
        <f t="shared" si="5"/>
        <v>2.1893729945714688E-17</v>
      </c>
      <c r="AZ23" s="1">
        <f t="shared" si="6"/>
        <v>0.30114422941093372</v>
      </c>
      <c r="BA23" s="1">
        <f t="shared" si="7"/>
        <v>175452396.3572287</v>
      </c>
    </row>
    <row r="24" spans="1:53" x14ac:dyDescent="0.25">
      <c r="A24">
        <v>55.26</v>
      </c>
      <c r="B24">
        <f t="shared" si="0"/>
        <v>187.96992481202781</v>
      </c>
      <c r="C24">
        <v>2</v>
      </c>
      <c r="D24" t="s">
        <v>42</v>
      </c>
      <c r="E24">
        <v>2</v>
      </c>
      <c r="F24">
        <v>-99</v>
      </c>
      <c r="G24">
        <v>0</v>
      </c>
      <c r="H24">
        <v>21</v>
      </c>
      <c r="I24">
        <v>-0.68675600000000003</v>
      </c>
      <c r="J24">
        <v>15.564500000000001</v>
      </c>
      <c r="K24" s="1">
        <v>2.0771999999999999</v>
      </c>
      <c r="L24" s="1">
        <v>1.0126999999999999</v>
      </c>
      <c r="M24" s="1">
        <v>2.7423000000000002</v>
      </c>
      <c r="N24" s="1">
        <v>2.3687E-2</v>
      </c>
      <c r="O24" s="1">
        <v>10.313000000000001</v>
      </c>
      <c r="P24" s="1">
        <v>5.5193999999999998E-17</v>
      </c>
      <c r="Q24" s="1">
        <v>4.9670000000000001E-8</v>
      </c>
      <c r="R24" s="1">
        <v>3.3281000000000002E-13</v>
      </c>
      <c r="S24" s="1">
        <v>0</v>
      </c>
      <c r="T24" s="1">
        <v>0</v>
      </c>
      <c r="U24" s="1">
        <v>4.5122000000000001E-3</v>
      </c>
      <c r="V24" s="1">
        <v>1.6086999999999999E-6</v>
      </c>
      <c r="W24" s="1">
        <v>4.4868999999999998E-10</v>
      </c>
      <c r="X24" s="1">
        <v>5.8993999999999997E-9</v>
      </c>
      <c r="Y24" s="1">
        <v>1.0435999999999999E-26</v>
      </c>
      <c r="Z24" s="1">
        <v>8.1950000000000003E-8</v>
      </c>
      <c r="AA24" s="1">
        <v>1.0591000000000001E-5</v>
      </c>
      <c r="AB24" s="1">
        <v>1.9083999999999998E-6</v>
      </c>
      <c r="AC24" s="1">
        <v>6.3963E-31</v>
      </c>
      <c r="AD24" s="1">
        <v>1.6498000000000001E-18</v>
      </c>
      <c r="AE24" s="1">
        <v>0</v>
      </c>
      <c r="AF24" s="1">
        <v>1.6425000000000001E-9</v>
      </c>
      <c r="AG24" s="1">
        <v>2.5962000000000002E-24</v>
      </c>
      <c r="AH24" s="1">
        <v>1.8634000000000001E-20</v>
      </c>
      <c r="AI24" s="1">
        <v>1.1391000000000001E-29</v>
      </c>
      <c r="AJ24" s="1">
        <v>3.9535000000000003E-39</v>
      </c>
      <c r="AK24" s="1">
        <v>7.1270999999999997E-4</v>
      </c>
      <c r="AL24" s="1">
        <v>2.4345999999999999E-6</v>
      </c>
      <c r="AM24" s="1">
        <v>5.0341999999999999E-17</v>
      </c>
      <c r="AN24" s="1">
        <v>1.6086999999999999E-6</v>
      </c>
      <c r="AO24" s="1">
        <v>4.5122000000000001E-3</v>
      </c>
      <c r="AP24" s="1">
        <v>4.3248999999999999E-22</v>
      </c>
      <c r="AQ24">
        <v>-4.2645</v>
      </c>
      <c r="AR24">
        <v>1.2969999999999999</v>
      </c>
      <c r="AS24">
        <v>-2.2467999999999999</v>
      </c>
      <c r="AT24" s="1">
        <f t="shared" si="1"/>
        <v>0.26590710753418018</v>
      </c>
      <c r="AU24" s="1">
        <f t="shared" si="2"/>
        <v>0.88750444998220013</v>
      </c>
      <c r="AW24" s="1">
        <f t="shared" si="3"/>
        <v>3.7634525491901296E+16</v>
      </c>
      <c r="AX24" s="1">
        <f t="shared" si="4"/>
        <v>0.75746636035444692</v>
      </c>
      <c r="AY24" s="1">
        <f t="shared" si="5"/>
        <v>5.3518859691651312E-18</v>
      </c>
      <c r="AZ24" s="1">
        <f t="shared" si="6"/>
        <v>0.29961214001745368</v>
      </c>
      <c r="BA24" s="1">
        <f t="shared" si="7"/>
        <v>352103600.46207982</v>
      </c>
    </row>
    <row r="25" spans="1:53" x14ac:dyDescent="0.25">
      <c r="A25">
        <v>55.27</v>
      </c>
      <c r="B25">
        <f t="shared" si="0"/>
        <v>194.55252918288045</v>
      </c>
      <c r="C25">
        <v>2</v>
      </c>
      <c r="D25" t="s">
        <v>42</v>
      </c>
      <c r="E25">
        <v>2</v>
      </c>
      <c r="F25">
        <v>-99</v>
      </c>
      <c r="G25">
        <v>0</v>
      </c>
      <c r="H25">
        <v>22</v>
      </c>
      <c r="I25">
        <v>-0.83259799999999995</v>
      </c>
      <c r="J25">
        <v>15.7456</v>
      </c>
      <c r="K25" s="1">
        <v>2.1551999999999998</v>
      </c>
      <c r="L25" s="1">
        <v>1.0516000000000001</v>
      </c>
      <c r="M25" s="1">
        <v>2.8582999999999998</v>
      </c>
      <c r="N25" s="1">
        <v>2.4688999999999999E-2</v>
      </c>
      <c r="O25" s="1">
        <v>10.749000000000001</v>
      </c>
      <c r="P25" s="1">
        <v>1.2384E-17</v>
      </c>
      <c r="Q25" s="1">
        <v>2.3444999999999999E-8</v>
      </c>
      <c r="R25" s="1">
        <v>1.2012999999999999E-13</v>
      </c>
      <c r="S25" s="1">
        <v>0</v>
      </c>
      <c r="T25" s="1">
        <v>0</v>
      </c>
      <c r="U25" s="1">
        <v>4.6839000000000004E-3</v>
      </c>
      <c r="V25" s="1">
        <v>1.3168E-6</v>
      </c>
      <c r="W25" s="1">
        <v>3.4060999999999997E-10</v>
      </c>
      <c r="X25" s="1">
        <v>2.8468000000000001E-9</v>
      </c>
      <c r="Y25" s="1">
        <v>1.6986000000000002E-27</v>
      </c>
      <c r="Z25" s="1">
        <v>7.5694000000000003E-8</v>
      </c>
      <c r="AA25" s="1">
        <v>1.0549E-5</v>
      </c>
      <c r="AB25" s="1">
        <v>1.9894E-6</v>
      </c>
      <c r="AC25" s="1">
        <v>1.6407E-31</v>
      </c>
      <c r="AD25" s="1">
        <v>7.8215000000000001E-19</v>
      </c>
      <c r="AE25" s="1">
        <v>0</v>
      </c>
      <c r="AF25" s="1">
        <v>1.1127999999999999E-9</v>
      </c>
      <c r="AG25" s="1">
        <v>5.9005999999999996E-25</v>
      </c>
      <c r="AH25" s="1">
        <v>6.6820999999999997E-21</v>
      </c>
      <c r="AI25" s="1">
        <v>2.8630999999999998E-30</v>
      </c>
      <c r="AJ25" s="1">
        <v>6.9867000000000004E-40</v>
      </c>
      <c r="AK25" s="1">
        <v>7.4284999999999998E-4</v>
      </c>
      <c r="AL25" s="1">
        <v>1.951E-6</v>
      </c>
      <c r="AM25" s="1">
        <v>1.8007E-17</v>
      </c>
      <c r="AN25" s="1">
        <v>1.3168E-6</v>
      </c>
      <c r="AO25" s="1">
        <v>4.6839000000000004E-3</v>
      </c>
      <c r="AP25" s="1">
        <v>8.4742999999999999E-23</v>
      </c>
      <c r="AQ25">
        <v>-4.3860000000000001</v>
      </c>
      <c r="AR25">
        <v>1.2991999999999999</v>
      </c>
      <c r="AS25">
        <v>-2.2833000000000001</v>
      </c>
      <c r="AT25" s="1">
        <f t="shared" si="1"/>
        <v>0.26591310819611125</v>
      </c>
      <c r="AU25" s="1">
        <f t="shared" si="2"/>
        <v>0.89132468504428086</v>
      </c>
      <c r="AW25" s="1">
        <f t="shared" si="3"/>
        <v>1.7403100775193798E+17</v>
      </c>
      <c r="AX25" s="1">
        <f t="shared" si="4"/>
        <v>0.75401462407724873</v>
      </c>
      <c r="AY25" s="1">
        <f t="shared" si="5"/>
        <v>1.1521071727602567E-18</v>
      </c>
      <c r="AZ25" s="1">
        <f t="shared" si="6"/>
        <v>0.29833472881198247</v>
      </c>
      <c r="BA25" s="1">
        <f t="shared" si="7"/>
        <v>757060555.93106699</v>
      </c>
    </row>
    <row r="26" spans="1:53" x14ac:dyDescent="0.25">
      <c r="A26">
        <v>55.28</v>
      </c>
      <c r="B26">
        <f t="shared" si="0"/>
        <v>201.61290322580612</v>
      </c>
      <c r="C26">
        <v>2</v>
      </c>
      <c r="D26" t="s">
        <v>42</v>
      </c>
      <c r="E26">
        <v>2</v>
      </c>
      <c r="F26">
        <v>-99</v>
      </c>
      <c r="G26">
        <v>0</v>
      </c>
      <c r="H26">
        <v>23</v>
      </c>
      <c r="I26">
        <v>-0.97247700000000004</v>
      </c>
      <c r="J26">
        <v>15.9214</v>
      </c>
      <c r="K26" s="1">
        <v>2.2427000000000001</v>
      </c>
      <c r="L26" s="1">
        <v>1.0948</v>
      </c>
      <c r="M26" s="1">
        <v>2.9845000000000002</v>
      </c>
      <c r="N26" s="1">
        <v>2.5780000000000001E-2</v>
      </c>
      <c r="O26" s="1">
        <v>11.223000000000001</v>
      </c>
      <c r="P26" s="1">
        <v>2.4033000000000001E-18</v>
      </c>
      <c r="Q26" s="1">
        <v>9.8951999999999995E-9</v>
      </c>
      <c r="R26" s="1">
        <v>3.9336E-14</v>
      </c>
      <c r="S26" s="1">
        <v>0</v>
      </c>
      <c r="T26" s="1">
        <v>0</v>
      </c>
      <c r="U26" s="1">
        <v>4.8757999999999996E-3</v>
      </c>
      <c r="V26" s="1">
        <v>1.0995E-6</v>
      </c>
      <c r="W26" s="1">
        <v>2.7246000000000001E-10</v>
      </c>
      <c r="X26" s="1">
        <v>1.2715E-9</v>
      </c>
      <c r="Y26" s="1">
        <v>2.4141000000000001E-28</v>
      </c>
      <c r="Z26" s="1">
        <v>7.3039999999999998E-8</v>
      </c>
      <c r="AA26" s="1">
        <v>1.0625000000000001E-5</v>
      </c>
      <c r="AB26" s="1">
        <v>2.0775E-6</v>
      </c>
      <c r="AC26" s="1">
        <v>4.1048000000000001E-32</v>
      </c>
      <c r="AD26" s="1">
        <v>3.6423E-19</v>
      </c>
      <c r="AE26" s="1">
        <v>0</v>
      </c>
      <c r="AF26" s="1">
        <v>7.3591999999999998E-10</v>
      </c>
      <c r="AG26" s="1">
        <v>1.1865999999999999E-25</v>
      </c>
      <c r="AH26" s="1">
        <v>2.3067E-21</v>
      </c>
      <c r="AI26" s="1">
        <v>7.0093000000000003E-31</v>
      </c>
      <c r="AJ26" s="1">
        <v>1.2168999999999999E-40</v>
      </c>
      <c r="AK26" s="1">
        <v>7.7565999999999996E-4</v>
      </c>
      <c r="AL26" s="1">
        <v>1.4933E-6</v>
      </c>
      <c r="AM26" s="1">
        <v>5.8423999999999998E-18</v>
      </c>
      <c r="AN26" s="1">
        <v>1.0995E-6</v>
      </c>
      <c r="AO26" s="1">
        <v>4.8757999999999996E-3</v>
      </c>
      <c r="AP26" s="1">
        <v>1.4296999999999999E-23</v>
      </c>
      <c r="AQ26">
        <v>-4.5026000000000002</v>
      </c>
      <c r="AR26">
        <v>1.3006</v>
      </c>
      <c r="AS26">
        <v>-2.3250999999999999</v>
      </c>
      <c r="AT26" s="1">
        <f t="shared" si="1"/>
        <v>0.26592711396239865</v>
      </c>
      <c r="AU26" s="1">
        <f t="shared" si="2"/>
        <v>0.89423220973782769</v>
      </c>
      <c r="AW26" s="1">
        <f t="shared" si="3"/>
        <v>9.3317521740939546E+17</v>
      </c>
      <c r="AX26" s="1">
        <f t="shared" si="4"/>
        <v>0.75144915396213774</v>
      </c>
      <c r="AY26" s="1">
        <f t="shared" si="5"/>
        <v>2.1414060411654637E-19</v>
      </c>
      <c r="AZ26" s="1">
        <f t="shared" si="6"/>
        <v>0.29738037957765306</v>
      </c>
      <c r="BA26" s="1">
        <f t="shared" si="7"/>
        <v>1763822253.8427103</v>
      </c>
    </row>
    <row r="27" spans="1:53" x14ac:dyDescent="0.25">
      <c r="A27">
        <v>55.29</v>
      </c>
      <c r="B27">
        <f t="shared" si="0"/>
        <v>209.20502092050017</v>
      </c>
      <c r="C27">
        <v>2</v>
      </c>
      <c r="D27" t="s">
        <v>42</v>
      </c>
      <c r="E27">
        <v>2</v>
      </c>
      <c r="F27">
        <v>-99</v>
      </c>
      <c r="G27">
        <v>0</v>
      </c>
      <c r="H27">
        <v>24</v>
      </c>
      <c r="I27">
        <v>-1.11019</v>
      </c>
      <c r="J27">
        <v>16.0962</v>
      </c>
      <c r="K27" s="1">
        <v>2.3411</v>
      </c>
      <c r="L27" s="1">
        <v>1.1431</v>
      </c>
      <c r="M27" s="1">
        <v>3.1223999999999998</v>
      </c>
      <c r="N27" s="1">
        <v>2.6970999999999998E-2</v>
      </c>
      <c r="O27" s="1">
        <v>11.742000000000001</v>
      </c>
      <c r="P27" s="1">
        <v>3.9536000000000001E-19</v>
      </c>
      <c r="Q27" s="1">
        <v>3.7191000000000001E-9</v>
      </c>
      <c r="R27" s="1">
        <v>1.1529999999999999E-14</v>
      </c>
      <c r="S27" s="1">
        <v>0</v>
      </c>
      <c r="T27" s="1">
        <v>0</v>
      </c>
      <c r="U27" s="1">
        <v>5.0908000000000004E-3</v>
      </c>
      <c r="V27" s="1">
        <v>9.2966000000000003E-7</v>
      </c>
      <c r="W27" s="1">
        <v>2.2652000000000001E-10</v>
      </c>
      <c r="X27" s="1">
        <v>5.2042000000000005E-10</v>
      </c>
      <c r="Y27" s="1">
        <v>2.9104999999999998E-29</v>
      </c>
      <c r="Z27" s="1">
        <v>7.3109999999999998E-8</v>
      </c>
      <c r="AA27" s="1">
        <v>1.0815999999999999E-5</v>
      </c>
      <c r="AB27" s="1">
        <v>2.1737E-6</v>
      </c>
      <c r="AC27" s="1">
        <v>9.7827E-33</v>
      </c>
      <c r="AD27" s="1">
        <v>1.6456E-19</v>
      </c>
      <c r="AE27" s="1">
        <v>0</v>
      </c>
      <c r="AF27" s="1">
        <v>4.7324000000000001E-10</v>
      </c>
      <c r="AG27" s="1">
        <v>2.0763E-26</v>
      </c>
      <c r="AH27" s="1">
        <v>7.5543E-22</v>
      </c>
      <c r="AI27" s="1">
        <v>1.6322000000000001E-31</v>
      </c>
      <c r="AJ27" s="1">
        <v>0</v>
      </c>
      <c r="AK27" s="1">
        <v>8.1150000000000005E-4</v>
      </c>
      <c r="AL27" s="1">
        <v>1.0861000000000001E-6</v>
      </c>
      <c r="AM27" s="1">
        <v>1.6961E-18</v>
      </c>
      <c r="AN27" s="1">
        <v>9.2966000000000003E-7</v>
      </c>
      <c r="AO27" s="1">
        <v>5.0908000000000004E-3</v>
      </c>
      <c r="AP27" s="1">
        <v>2.0344000000000001E-24</v>
      </c>
      <c r="AQ27">
        <v>-4.6178999999999997</v>
      </c>
      <c r="AR27">
        <v>1.3008</v>
      </c>
      <c r="AS27">
        <v>-2.3731</v>
      </c>
      <c r="AT27" s="1">
        <f t="shared" si="1"/>
        <v>0.2659172202350536</v>
      </c>
      <c r="AU27" s="1">
        <f t="shared" si="2"/>
        <v>0.89615980712932664</v>
      </c>
      <c r="AW27" s="1">
        <f t="shared" si="3"/>
        <v>5.9214386887899638E+18</v>
      </c>
      <c r="AX27" s="1">
        <f t="shared" si="4"/>
        <v>0.74977581347681277</v>
      </c>
      <c r="AY27" s="1">
        <f t="shared" si="5"/>
        <v>3.3670584227559186E-20</v>
      </c>
      <c r="AZ27" s="1">
        <f t="shared" si="6"/>
        <v>0.29672968829841589</v>
      </c>
      <c r="BA27" s="1">
        <f t="shared" si="7"/>
        <v>4498481991.8940086</v>
      </c>
    </row>
    <row r="28" spans="1:53" x14ac:dyDescent="0.25">
      <c r="A28">
        <v>55.3</v>
      </c>
      <c r="B28">
        <f t="shared" si="0"/>
        <v>217.39130434782234</v>
      </c>
      <c r="C28">
        <v>2</v>
      </c>
      <c r="D28" t="s">
        <v>42</v>
      </c>
      <c r="E28">
        <v>2</v>
      </c>
      <c r="F28">
        <v>-99</v>
      </c>
      <c r="G28">
        <v>0</v>
      </c>
      <c r="H28">
        <v>25</v>
      </c>
      <c r="I28">
        <v>-1.2503200000000001</v>
      </c>
      <c r="J28">
        <v>16.275500000000001</v>
      </c>
      <c r="K28" s="1">
        <v>2.4512999999999998</v>
      </c>
      <c r="L28" s="1">
        <v>1.1970000000000001</v>
      </c>
      <c r="M28" s="1">
        <v>3.2736000000000001</v>
      </c>
      <c r="N28" s="1">
        <v>2.8277E-2</v>
      </c>
      <c r="O28" s="1">
        <v>12.311</v>
      </c>
      <c r="P28" s="1">
        <v>5.3952000000000002E-20</v>
      </c>
      <c r="Q28" s="1">
        <v>1.2411E-9</v>
      </c>
      <c r="R28" s="1">
        <v>2.9829E-15</v>
      </c>
      <c r="S28" s="1">
        <v>0</v>
      </c>
      <c r="T28" s="1">
        <v>0</v>
      </c>
      <c r="U28" s="1">
        <v>5.3312000000000003E-3</v>
      </c>
      <c r="V28" s="1">
        <v>7.8879000000000001E-7</v>
      </c>
      <c r="W28" s="1">
        <v>1.9231000000000001E-10</v>
      </c>
      <c r="X28" s="1">
        <v>1.9327E-10</v>
      </c>
      <c r="Y28" s="1">
        <v>2.8848999999999999E-30</v>
      </c>
      <c r="Z28" s="1">
        <v>7.5116999999999997E-8</v>
      </c>
      <c r="AA28" s="1">
        <v>1.1107000000000001E-5</v>
      </c>
      <c r="AB28" s="1">
        <v>2.2792000000000001E-6</v>
      </c>
      <c r="AC28" s="1">
        <v>2.1608999999999999E-33</v>
      </c>
      <c r="AD28" s="1">
        <v>7.1102E-20</v>
      </c>
      <c r="AE28" s="1">
        <v>0</v>
      </c>
      <c r="AF28" s="1">
        <v>2.9466999999999998E-10</v>
      </c>
      <c r="AG28" s="1">
        <v>3.1057000000000002E-27</v>
      </c>
      <c r="AH28" s="1">
        <v>2.3082000000000002E-22</v>
      </c>
      <c r="AI28" s="1">
        <v>3.5164999999999999E-32</v>
      </c>
      <c r="AJ28" s="1">
        <v>0</v>
      </c>
      <c r="AK28" s="1">
        <v>8.5079999999999997E-4</v>
      </c>
      <c r="AL28" s="1">
        <v>7.4685999999999995E-7</v>
      </c>
      <c r="AM28" s="1">
        <v>4.3399999999999996E-19</v>
      </c>
      <c r="AN28" s="1">
        <v>7.8879000000000001E-7</v>
      </c>
      <c r="AO28" s="1">
        <v>5.3312000000000003E-3</v>
      </c>
      <c r="AP28" s="1">
        <v>2.3873999999999999E-25</v>
      </c>
      <c r="AQ28">
        <v>-4.7363</v>
      </c>
      <c r="AR28">
        <v>1.2996000000000001</v>
      </c>
      <c r="AS28">
        <v>-2.4287000000000001</v>
      </c>
      <c r="AT28" s="1">
        <f t="shared" si="1"/>
        <v>0.26590853708065959</v>
      </c>
      <c r="AU28" s="1">
        <f t="shared" si="2"/>
        <v>0.89729463037579149</v>
      </c>
      <c r="AW28" s="1">
        <f t="shared" si="3"/>
        <v>4.543483096085409E+19</v>
      </c>
      <c r="AX28" s="1">
        <f t="shared" si="4"/>
        <v>0.74880865102639294</v>
      </c>
      <c r="AY28" s="1">
        <f t="shared" si="5"/>
        <v>4.3824222240272928E-21</v>
      </c>
      <c r="AZ28" s="1">
        <f t="shared" si="6"/>
        <v>0.2963447323531801</v>
      </c>
      <c r="BA28" s="1">
        <f t="shared" si="7"/>
        <v>12683292799.274128</v>
      </c>
    </row>
    <row r="29" spans="1:53" x14ac:dyDescent="0.25">
      <c r="A29">
        <v>55.31</v>
      </c>
      <c r="B29">
        <f t="shared" si="0"/>
        <v>226.24434389140336</v>
      </c>
      <c r="C29">
        <v>2</v>
      </c>
      <c r="D29" t="s">
        <v>42</v>
      </c>
      <c r="E29">
        <v>2</v>
      </c>
      <c r="F29">
        <v>-99</v>
      </c>
      <c r="G29">
        <v>0</v>
      </c>
      <c r="H29">
        <v>26</v>
      </c>
      <c r="I29">
        <v>-1.3974500000000001</v>
      </c>
      <c r="J29">
        <v>16.464600000000001</v>
      </c>
      <c r="K29">
        <v>2.5743999999999998</v>
      </c>
      <c r="L29">
        <v>1.2568999999999999</v>
      </c>
      <c r="M29">
        <v>3.4403000000000001</v>
      </c>
      <c r="N29">
        <v>2.9715999999999999E-2</v>
      </c>
      <c r="O29">
        <v>12.936999999999999</v>
      </c>
      <c r="P29">
        <v>5.9562000000000001E-21</v>
      </c>
      <c r="Q29">
        <v>3.6595000000000001E-10</v>
      </c>
      <c r="R29">
        <v>6.7006999999999996E-16</v>
      </c>
      <c r="S29">
        <v>0</v>
      </c>
      <c r="T29">
        <v>0</v>
      </c>
      <c r="U29">
        <v>5.5994E-3</v>
      </c>
      <c r="V29">
        <v>6.6535999999999997E-7</v>
      </c>
      <c r="W29">
        <v>1.6382000000000001E-10</v>
      </c>
      <c r="X29">
        <v>6.4392000000000001E-11</v>
      </c>
      <c r="Y29">
        <v>2.2712000000000001E-31</v>
      </c>
      <c r="Z29">
        <v>7.8374999999999999E-8</v>
      </c>
      <c r="AA29">
        <v>1.1474999999999999E-5</v>
      </c>
      <c r="AB29">
        <v>2.3955000000000002E-6</v>
      </c>
      <c r="AC29">
        <v>4.3012000000000003E-34</v>
      </c>
      <c r="AD29">
        <v>2.8950999999999997E-20</v>
      </c>
      <c r="AE29">
        <v>0</v>
      </c>
      <c r="AF29">
        <v>1.7683E-10</v>
      </c>
      <c r="AG29">
        <v>3.8917000000000002E-28</v>
      </c>
      <c r="AH29">
        <v>6.4654000000000002E-23</v>
      </c>
      <c r="AI29">
        <v>6.8113000000000007E-33</v>
      </c>
      <c r="AJ29">
        <v>0</v>
      </c>
      <c r="AK29">
        <v>8.9411000000000004E-4</v>
      </c>
      <c r="AL29">
        <v>4.8304999999999997E-7</v>
      </c>
      <c r="AM29">
        <v>9.6177000000000002E-20</v>
      </c>
      <c r="AN29">
        <v>6.6535999999999997E-7</v>
      </c>
      <c r="AO29">
        <v>5.5994E-3</v>
      </c>
      <c r="AP29">
        <v>2.2514000000000001E-26</v>
      </c>
      <c r="AQ29">
        <v>-4.8615000000000004</v>
      </c>
      <c r="AR29">
        <v>1.2966</v>
      </c>
      <c r="AS29">
        <v>-2.4933000000000001</v>
      </c>
      <c r="AT29" s="1">
        <f t="shared" si="1"/>
        <v>0.26592718559171369</v>
      </c>
      <c r="AU29" s="1">
        <f t="shared" si="2"/>
        <v>0.89794586693811507</v>
      </c>
      <c r="AW29" s="1">
        <f t="shared" si="3"/>
        <v>4.3222188643766154E+20</v>
      </c>
      <c r="AX29" s="1">
        <f t="shared" si="4"/>
        <v>0.74830683370636275</v>
      </c>
      <c r="AY29" s="1">
        <f t="shared" si="5"/>
        <v>4.6040040194790138E-22</v>
      </c>
      <c r="AZ29" s="1">
        <f t="shared" si="6"/>
        <v>0.29615057586766635</v>
      </c>
      <c r="BA29" s="1">
        <f t="shared" si="7"/>
        <v>39980121750.557053</v>
      </c>
    </row>
  </sheetData>
  <phoneticPr fontId="18" type="noConversion"/>
  <pageMargins left="0.7" right="0.7" top="0.75" bottom="0.75" header="0.3" footer="0.3"/>
  <pageSetup paperSize="9"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FC74B2-7DEA-48A2-8CC8-AE577E4554E6}">
  <dimension ref="A1:BA29"/>
  <sheetViews>
    <sheetView tabSelected="1" topLeftCell="X1" zoomScale="85" zoomScaleNormal="85" workbookViewId="0">
      <selection activeCell="R3" sqref="R3:R29"/>
    </sheetView>
  </sheetViews>
  <sheetFormatPr defaultRowHeight="13.8" x14ac:dyDescent="0.25"/>
  <cols>
    <col min="13" max="13" width="8.88671875" customWidth="1"/>
    <col min="15" max="15" width="8.88671875" customWidth="1"/>
    <col min="19" max="19" width="8.88671875" customWidth="1"/>
    <col min="20" max="20" width="9.5546875" customWidth="1"/>
    <col min="49" max="50" width="10.21875" bestFit="1" customWidth="1"/>
    <col min="53" max="53" width="9.77734375" bestFit="1" customWidth="1"/>
  </cols>
  <sheetData>
    <row r="1" spans="1:53" x14ac:dyDescent="0.25">
      <c r="A1" t="s">
        <v>43</v>
      </c>
      <c r="B1" t="s">
        <v>44</v>
      </c>
      <c r="C1" t="s">
        <v>0</v>
      </c>
      <c r="D1" t="s">
        <v>1</v>
      </c>
      <c r="E1" t="s">
        <v>2</v>
      </c>
      <c r="F1" t="s">
        <v>3</v>
      </c>
      <c r="G1" t="s">
        <v>4</v>
      </c>
      <c r="H1" t="s">
        <v>5</v>
      </c>
      <c r="I1" t="s">
        <v>6</v>
      </c>
      <c r="J1" t="s">
        <v>7</v>
      </c>
      <c r="K1" t="s">
        <v>8</v>
      </c>
      <c r="L1" t="s">
        <v>9</v>
      </c>
      <c r="M1" t="s">
        <v>10</v>
      </c>
      <c r="N1" t="s">
        <v>11</v>
      </c>
      <c r="O1" s="2" t="s">
        <v>12</v>
      </c>
      <c r="P1" t="s">
        <v>13</v>
      </c>
      <c r="Q1" t="s">
        <v>14</v>
      </c>
      <c r="R1" t="s">
        <v>15</v>
      </c>
      <c r="S1" t="s">
        <v>16</v>
      </c>
      <c r="T1" t="s">
        <v>17</v>
      </c>
      <c r="U1" t="s">
        <v>18</v>
      </c>
      <c r="V1" t="s">
        <v>19</v>
      </c>
      <c r="W1" t="s">
        <v>20</v>
      </c>
      <c r="X1" t="s">
        <v>21</v>
      </c>
      <c r="Y1" t="s">
        <v>22</v>
      </c>
      <c r="Z1" t="s">
        <v>23</v>
      </c>
      <c r="AA1" t="s">
        <v>24</v>
      </c>
      <c r="AB1" t="s">
        <v>25</v>
      </c>
      <c r="AC1" t="s">
        <v>26</v>
      </c>
      <c r="AD1" t="s">
        <v>27</v>
      </c>
      <c r="AE1" t="s">
        <v>28</v>
      </c>
      <c r="AF1" t="s">
        <v>29</v>
      </c>
      <c r="AG1" t="s">
        <v>30</v>
      </c>
      <c r="AH1" t="s">
        <v>31</v>
      </c>
      <c r="AI1" t="s">
        <v>32</v>
      </c>
      <c r="AJ1" t="s">
        <v>33</v>
      </c>
      <c r="AK1" t="s">
        <v>34</v>
      </c>
      <c r="AL1" t="s">
        <v>35</v>
      </c>
      <c r="AM1" t="s">
        <v>36</v>
      </c>
      <c r="AN1" t="s">
        <v>19</v>
      </c>
      <c r="AO1" t="s">
        <v>18</v>
      </c>
      <c r="AP1" t="s">
        <v>37</v>
      </c>
      <c r="AQ1" t="s">
        <v>38</v>
      </c>
      <c r="AR1" t="s">
        <v>39</v>
      </c>
      <c r="AS1" t="s">
        <v>40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</row>
    <row r="2" spans="1:53" x14ac:dyDescent="0.25">
      <c r="C2">
        <v>1</v>
      </c>
      <c r="D2" t="s">
        <v>41</v>
      </c>
      <c r="E2">
        <v>1</v>
      </c>
      <c r="F2">
        <v>-99</v>
      </c>
      <c r="G2">
        <v>-99</v>
      </c>
      <c r="H2">
        <v>-99</v>
      </c>
      <c r="I2">
        <v>7.1</v>
      </c>
      <c r="J2">
        <v>4</v>
      </c>
      <c r="K2" s="1">
        <v>1.2222E-2</v>
      </c>
      <c r="L2" s="1">
        <v>5.5932999999999998E-3</v>
      </c>
      <c r="M2" s="1">
        <v>1.2141000000000001E-2</v>
      </c>
      <c r="N2" s="1">
        <v>1.0492000000000001E-4</v>
      </c>
      <c r="O2" s="3">
        <v>4.5797999999999998E-2</v>
      </c>
      <c r="P2" s="1">
        <v>8.0413000000000001E-4</v>
      </c>
      <c r="Q2" s="1">
        <v>0</v>
      </c>
      <c r="R2" s="1">
        <v>8.4400000000000005E-5</v>
      </c>
      <c r="S2" s="1">
        <v>0</v>
      </c>
      <c r="T2" s="1">
        <v>0</v>
      </c>
      <c r="U2" s="1">
        <v>2.5854E-5</v>
      </c>
      <c r="V2" s="1">
        <v>1.9005000000000001E-7</v>
      </c>
      <c r="W2" s="1">
        <v>2.3327999999999999E-8</v>
      </c>
      <c r="X2" s="1">
        <v>2.5574999999999999E-3</v>
      </c>
      <c r="Y2" s="1">
        <v>2.7808999999999999E-6</v>
      </c>
      <c r="Z2" s="1">
        <v>5.6902000000000002E-8</v>
      </c>
      <c r="AA2" s="1">
        <v>1.6711E-8</v>
      </c>
      <c r="AB2" s="1">
        <v>7.4731999999999994E-9</v>
      </c>
      <c r="AC2" s="1">
        <v>3.7705E-7</v>
      </c>
      <c r="AD2" s="1">
        <v>8.0468000000000003E-8</v>
      </c>
      <c r="AE2" s="1">
        <v>1.3224E-8</v>
      </c>
      <c r="AF2" s="1">
        <v>1.2830000000000001E-5</v>
      </c>
      <c r="AG2" s="1">
        <v>3.0468E-7</v>
      </c>
      <c r="AH2" s="1">
        <v>1.5021000000000001E-5</v>
      </c>
      <c r="AI2" s="1">
        <v>1.1472E-6</v>
      </c>
      <c r="AJ2" s="1">
        <v>2.4071999999999999E-8</v>
      </c>
      <c r="AK2" s="1">
        <v>3.1597E-6</v>
      </c>
      <c r="AL2" s="1">
        <v>3.9989000000000002E-8</v>
      </c>
      <c r="AM2" s="1">
        <v>4.1424000000000001E-8</v>
      </c>
      <c r="AN2" s="1">
        <v>1.9005000000000001E-7</v>
      </c>
      <c r="AO2" s="1">
        <v>2.5854E-5</v>
      </c>
      <c r="AP2" s="1">
        <v>2.4822000000000001E-6</v>
      </c>
      <c r="AQ2">
        <v>0.24229999999999999</v>
      </c>
      <c r="AR2">
        <v>-1.1538999999999999</v>
      </c>
      <c r="AS2">
        <v>-3.9636</v>
      </c>
    </row>
    <row r="3" spans="1:53" x14ac:dyDescent="0.25">
      <c r="A3">
        <v>0</v>
      </c>
      <c r="B3">
        <f>(1000/18)/((1000/18)-A3)</f>
        <v>1</v>
      </c>
      <c r="C3">
        <v>1</v>
      </c>
      <c r="D3" t="s">
        <v>42</v>
      </c>
      <c r="E3">
        <v>1</v>
      </c>
      <c r="F3">
        <v>-99</v>
      </c>
      <c r="G3">
        <v>0</v>
      </c>
      <c r="H3">
        <v>1</v>
      </c>
      <c r="I3">
        <v>6.9931099999999997</v>
      </c>
      <c r="J3">
        <v>7.9669999999999996</v>
      </c>
      <c r="K3" s="1">
        <v>1.1927999999999999E-2</v>
      </c>
      <c r="L3" s="1">
        <v>5.6074000000000002E-3</v>
      </c>
      <c r="M3" s="1">
        <v>1.2144E-2</v>
      </c>
      <c r="N3" s="1">
        <v>1.0492000000000001E-4</v>
      </c>
      <c r="O3" s="1">
        <v>4.5797999999999998E-2</v>
      </c>
      <c r="P3" s="1">
        <v>8.0707999999999995E-4</v>
      </c>
      <c r="Q3" s="1">
        <v>3.3312E-18</v>
      </c>
      <c r="R3" s="1">
        <v>7.7731000000000005E-5</v>
      </c>
      <c r="S3" s="1">
        <v>0</v>
      </c>
      <c r="T3" s="1">
        <v>0</v>
      </c>
      <c r="U3" s="1">
        <v>2.5947000000000001E-5</v>
      </c>
      <c r="V3" s="1">
        <v>4.6766999999999998E-8</v>
      </c>
      <c r="W3" s="1">
        <v>4.4599000000000003E-9</v>
      </c>
      <c r="X3" s="1">
        <v>1.9090999999999999E-3</v>
      </c>
      <c r="Y3" s="1">
        <v>1.6181E-6</v>
      </c>
      <c r="Z3" s="1">
        <v>5.3420999999999999E-8</v>
      </c>
      <c r="AA3" s="1">
        <v>2.0193999999999999E-8</v>
      </c>
      <c r="AB3" s="1">
        <v>7.5874999999999993E-9</v>
      </c>
      <c r="AC3" s="1">
        <v>3.5012000000000001E-7</v>
      </c>
      <c r="AD3" s="1">
        <v>9.4967999999999994E-8</v>
      </c>
      <c r="AE3" s="1">
        <v>9.6205E-9</v>
      </c>
      <c r="AF3" s="1">
        <v>4.1553999999999999E-9</v>
      </c>
      <c r="AG3" s="1">
        <v>1.0028E-10</v>
      </c>
      <c r="AH3" s="1">
        <v>2.7769000000000001E-5</v>
      </c>
      <c r="AI3" s="1">
        <v>1.6598E-6</v>
      </c>
      <c r="AJ3" s="1">
        <v>2.7202000000000001E-8</v>
      </c>
      <c r="AK3" s="1">
        <v>3.1596000000000002E-6</v>
      </c>
      <c r="AL3" s="1">
        <v>4.0113999999999998E-8</v>
      </c>
      <c r="AM3" s="1">
        <v>4.2873999999999997E-8</v>
      </c>
      <c r="AN3" s="1">
        <v>4.6766999999999998E-8</v>
      </c>
      <c r="AO3" s="1">
        <v>2.5947000000000001E-5</v>
      </c>
      <c r="AP3" s="1">
        <v>2.5316999999999998E-6</v>
      </c>
      <c r="AQ3">
        <v>0</v>
      </c>
      <c r="AR3">
        <v>-1.1594</v>
      </c>
      <c r="AS3">
        <v>-3.9573999999999998</v>
      </c>
      <c r="AT3" s="1">
        <f>M3/O3</f>
        <v>0.26516441766015986</v>
      </c>
      <c r="AU3" s="1">
        <f>M3/(K3+L3)</f>
        <v>0.69254194372526434</v>
      </c>
      <c r="AW3" s="1">
        <f>K3/P3</f>
        <v>14.779204044208752</v>
      </c>
      <c r="AX3" s="1">
        <f>K3/M3</f>
        <v>0.98221343873517775</v>
      </c>
      <c r="AY3" s="1">
        <f>P3/O3</f>
        <v>1.7622603607144415E-2</v>
      </c>
      <c r="AZ3" s="1">
        <f>(L3+K3)/O3</f>
        <v>0.38288571553342943</v>
      </c>
      <c r="BA3" s="1">
        <f>K3/(P3+X3)</f>
        <v>4.3914615378951325</v>
      </c>
    </row>
    <row r="4" spans="1:53" x14ac:dyDescent="0.25">
      <c r="A4">
        <v>5.55</v>
      </c>
      <c r="B4">
        <f t="shared" ref="B4:B29" si="0">(1000/18)/((1000/18)-A4)</f>
        <v>1.1109876680368846</v>
      </c>
      <c r="C4">
        <v>2</v>
      </c>
      <c r="D4" t="s">
        <v>42</v>
      </c>
      <c r="E4">
        <v>2</v>
      </c>
      <c r="F4">
        <v>-99</v>
      </c>
      <c r="G4">
        <v>0</v>
      </c>
      <c r="H4">
        <v>1</v>
      </c>
      <c r="I4">
        <v>6.98604</v>
      </c>
      <c r="J4">
        <v>7.9744099999999998</v>
      </c>
      <c r="K4" s="1">
        <v>1.323E-2</v>
      </c>
      <c r="L4" s="1">
        <v>6.2227000000000003E-3</v>
      </c>
      <c r="M4" s="1">
        <v>1.3491E-2</v>
      </c>
      <c r="N4" s="1">
        <v>1.1656E-4</v>
      </c>
      <c r="O4" s="1">
        <v>5.0886000000000001E-2</v>
      </c>
      <c r="P4" s="1">
        <v>8.8042999999999997E-4</v>
      </c>
      <c r="Q4" s="1">
        <v>3.8096999999999998E-18</v>
      </c>
      <c r="R4" s="1">
        <v>8.6240000000000001E-5</v>
      </c>
      <c r="S4" s="1">
        <v>0</v>
      </c>
      <c r="T4" s="1">
        <v>0</v>
      </c>
      <c r="U4" s="1">
        <v>2.8785999999999998E-5</v>
      </c>
      <c r="V4" s="1">
        <v>5.1966999999999998E-8</v>
      </c>
      <c r="W4" s="1">
        <v>5.1177999999999998E-9</v>
      </c>
      <c r="X4" s="1">
        <v>2.1039000000000001E-3</v>
      </c>
      <c r="Y4" s="1">
        <v>1.7943999999999999E-6</v>
      </c>
      <c r="Z4" s="1">
        <v>5.9876E-8</v>
      </c>
      <c r="AA4" s="1">
        <v>2.1917E-8</v>
      </c>
      <c r="AB4" s="1">
        <v>8.3977000000000005E-9</v>
      </c>
      <c r="AC4" s="1">
        <v>3.8435999999999998E-7</v>
      </c>
      <c r="AD4" s="1">
        <v>1.1124E-7</v>
      </c>
      <c r="AE4" s="1">
        <v>1.0223E-8</v>
      </c>
      <c r="AF4" s="1">
        <v>4.9732000000000002E-9</v>
      </c>
      <c r="AG4" s="1">
        <v>1.1910000000000001E-10</v>
      </c>
      <c r="AH4" s="1">
        <v>3.0895999999999997E-5</v>
      </c>
      <c r="AI4" s="1">
        <v>1.8029999999999999E-6</v>
      </c>
      <c r="AJ4" s="1">
        <v>2.9286000000000002E-8</v>
      </c>
      <c r="AK4" s="1">
        <v>3.5103000000000001E-6</v>
      </c>
      <c r="AL4" s="1">
        <v>4.4525999999999998E-8</v>
      </c>
      <c r="AM4" s="1">
        <v>4.7085000000000001E-8</v>
      </c>
      <c r="AN4" s="1">
        <v>5.1966999999999998E-8</v>
      </c>
      <c r="AO4" s="1">
        <v>2.8785999999999998E-5</v>
      </c>
      <c r="AP4" s="1">
        <v>2.7932000000000002E-6</v>
      </c>
      <c r="AQ4">
        <v>6.3799999999999996E-2</v>
      </c>
      <c r="AR4">
        <v>-1.1029</v>
      </c>
      <c r="AS4">
        <v>-3.9009</v>
      </c>
      <c r="AT4" s="1">
        <f t="shared" ref="AT4:AT29" si="1">M4/O4</f>
        <v>0.26512203749557833</v>
      </c>
      <c r="AU4" s="1">
        <f t="shared" ref="AU4:AU29" si="2">M4/(K4+L4)</f>
        <v>0.69352840479727751</v>
      </c>
      <c r="AW4" s="1">
        <f t="shared" ref="AW4:AW29" si="3">K4/P4</f>
        <v>15.026748293447522</v>
      </c>
      <c r="AX4" s="1">
        <f t="shared" ref="AX4:AX29" si="4">K4/M4</f>
        <v>0.98065376917945302</v>
      </c>
      <c r="AY4" s="1">
        <f t="shared" ref="AY4:AY29" si="5">P4/O4</f>
        <v>1.7302008410957827E-2</v>
      </c>
      <c r="AZ4" s="1">
        <f t="shared" ref="AZ4:AZ29" si="6">(L4+K4)/O4</f>
        <v>0.38227999842785837</v>
      </c>
      <c r="BA4" s="1">
        <f t="shared" ref="BA4:BA29" si="7">K4/(P4+X4)</f>
        <v>4.4331558507269637</v>
      </c>
    </row>
    <row r="5" spans="1:53" x14ac:dyDescent="0.25">
      <c r="A5">
        <v>11.11</v>
      </c>
      <c r="B5">
        <f t="shared" si="0"/>
        <v>1.2499687507812305</v>
      </c>
      <c r="C5">
        <v>2</v>
      </c>
      <c r="D5" t="s">
        <v>42</v>
      </c>
      <c r="E5">
        <v>2</v>
      </c>
      <c r="F5">
        <v>-99</v>
      </c>
      <c r="G5">
        <v>0</v>
      </c>
      <c r="H5">
        <v>2</v>
      </c>
      <c r="I5">
        <v>6.9777699999999996</v>
      </c>
      <c r="J5">
        <v>7.9830800000000002</v>
      </c>
      <c r="K5" s="1">
        <v>1.4857E-2</v>
      </c>
      <c r="L5" s="1">
        <v>6.9918999999999997E-3</v>
      </c>
      <c r="M5" s="1">
        <v>1.5178000000000001E-2</v>
      </c>
      <c r="N5" s="1">
        <v>1.3113999999999999E-4</v>
      </c>
      <c r="O5" s="1">
        <v>5.7258000000000003E-2</v>
      </c>
      <c r="P5" s="1">
        <v>9.7004000000000003E-4</v>
      </c>
      <c r="Q5" s="1">
        <v>4.4322000000000002E-18</v>
      </c>
      <c r="R5" s="1">
        <v>9.6865000000000002E-5</v>
      </c>
      <c r="S5" s="1">
        <v>0</v>
      </c>
      <c r="T5" s="1">
        <v>0</v>
      </c>
      <c r="U5" s="1">
        <v>3.2333999999999999E-5</v>
      </c>
      <c r="V5" s="1">
        <v>5.8544999999999999E-8</v>
      </c>
      <c r="W5" s="1">
        <v>5.9906000000000004E-9</v>
      </c>
      <c r="X5" s="1">
        <v>2.3443000000000001E-3</v>
      </c>
      <c r="Y5" s="1">
        <v>2.0119000000000002E-6</v>
      </c>
      <c r="Z5" s="1">
        <v>6.8059000000000001E-8</v>
      </c>
      <c r="AA5" s="1">
        <v>2.3975999999999999E-8</v>
      </c>
      <c r="AB5" s="1">
        <v>9.4103999999999997E-9</v>
      </c>
      <c r="AC5" s="1">
        <v>4.2595999999999998E-7</v>
      </c>
      <c r="AD5" s="1">
        <v>1.3309000000000001E-7</v>
      </c>
      <c r="AE5" s="1">
        <v>1.0903E-8</v>
      </c>
      <c r="AF5" s="1">
        <v>6.1099999999999998E-9</v>
      </c>
      <c r="AG5" s="1">
        <v>1.4439999999999999E-10</v>
      </c>
      <c r="AH5" s="1">
        <v>3.4817999999999998E-5</v>
      </c>
      <c r="AI5" s="1">
        <v>1.9763E-6</v>
      </c>
      <c r="AJ5" s="1">
        <v>3.1760000000000001E-8</v>
      </c>
      <c r="AK5" s="1">
        <v>3.9496000000000003E-6</v>
      </c>
      <c r="AL5" s="1">
        <v>5.0051999999999997E-8</v>
      </c>
      <c r="AM5" s="1">
        <v>5.2245000000000002E-8</v>
      </c>
      <c r="AN5" s="1">
        <v>5.8544999999999999E-8</v>
      </c>
      <c r="AO5" s="1">
        <v>3.2333999999999999E-5</v>
      </c>
      <c r="AP5" s="1">
        <v>3.1165999999999999E-6</v>
      </c>
      <c r="AQ5">
        <v>0.13450000000000001</v>
      </c>
      <c r="AR5">
        <v>-1.0399</v>
      </c>
      <c r="AS5">
        <v>-3.8380999999999998</v>
      </c>
      <c r="AT5" s="1">
        <f t="shared" si="1"/>
        <v>0.26508086206294318</v>
      </c>
      <c r="AU5" s="1">
        <f t="shared" si="2"/>
        <v>0.69468028138716365</v>
      </c>
      <c r="AW5" s="1">
        <f t="shared" si="3"/>
        <v>15.315863263370582</v>
      </c>
      <c r="AX5" s="1">
        <f t="shared" si="4"/>
        <v>0.97885096850704967</v>
      </c>
      <c r="AY5" s="1">
        <f t="shared" si="5"/>
        <v>1.694156275105662E-2</v>
      </c>
      <c r="AZ5" s="1">
        <f t="shared" si="6"/>
        <v>0.38158685249222818</v>
      </c>
      <c r="BA5" s="1">
        <f t="shared" si="7"/>
        <v>4.482642094655346</v>
      </c>
    </row>
    <row r="6" spans="1:53" x14ac:dyDescent="0.25">
      <c r="A6">
        <v>16.670000000000002</v>
      </c>
      <c r="B6">
        <f t="shared" si="0"/>
        <v>1.428693888047547</v>
      </c>
      <c r="C6">
        <v>2</v>
      </c>
      <c r="D6" t="s">
        <v>42</v>
      </c>
      <c r="E6">
        <v>2</v>
      </c>
      <c r="F6">
        <v>-99</v>
      </c>
      <c r="G6">
        <v>0</v>
      </c>
      <c r="H6">
        <v>3</v>
      </c>
      <c r="I6">
        <v>6.9679399999999996</v>
      </c>
      <c r="J6">
        <v>7.9934500000000002</v>
      </c>
      <c r="K6" s="1">
        <v>1.6943E-2</v>
      </c>
      <c r="L6" s="1">
        <v>7.9792999999999999E-3</v>
      </c>
      <c r="M6" s="1">
        <v>1.7346E-2</v>
      </c>
      <c r="N6" s="1">
        <v>1.4987999999999999E-4</v>
      </c>
      <c r="O6" s="1">
        <v>6.5456E-2</v>
      </c>
      <c r="P6" s="1">
        <v>1.0817999999999999E-3</v>
      </c>
      <c r="Q6" s="1">
        <v>5.2690000000000002E-18</v>
      </c>
      <c r="R6" s="1">
        <v>1.1048E-4</v>
      </c>
      <c r="S6" s="1">
        <v>0</v>
      </c>
      <c r="T6" s="1">
        <v>0</v>
      </c>
      <c r="U6" s="1">
        <v>3.6885999999999999E-5</v>
      </c>
      <c r="V6" s="1">
        <v>6.7122999999999998E-8</v>
      </c>
      <c r="W6" s="1">
        <v>7.1954000000000002E-9</v>
      </c>
      <c r="X6" s="1">
        <v>2.6480000000000002E-3</v>
      </c>
      <c r="Y6" s="1">
        <v>2.2854000000000002E-6</v>
      </c>
      <c r="Z6" s="1">
        <v>7.8732999999999994E-8</v>
      </c>
      <c r="AA6" s="1">
        <v>2.6476000000000002E-8</v>
      </c>
      <c r="AB6" s="1">
        <v>1.0711000000000001E-8</v>
      </c>
      <c r="AC6" s="1">
        <v>4.7737999999999995E-7</v>
      </c>
      <c r="AD6" s="1">
        <v>1.6353999999999999E-7</v>
      </c>
      <c r="AE6" s="1">
        <v>1.1671000000000001E-8</v>
      </c>
      <c r="AF6" s="1">
        <v>7.7655999999999997E-9</v>
      </c>
      <c r="AG6" s="1">
        <v>1.7967000000000001E-10</v>
      </c>
      <c r="AH6" s="1">
        <v>3.9872E-5</v>
      </c>
      <c r="AI6" s="1">
        <v>2.1903E-6</v>
      </c>
      <c r="AJ6" s="1">
        <v>3.4743000000000002E-8</v>
      </c>
      <c r="AK6" s="1">
        <v>4.5144000000000003E-6</v>
      </c>
      <c r="AL6" s="1">
        <v>5.7164000000000002E-8</v>
      </c>
      <c r="AM6" s="1">
        <v>5.8706999999999998E-8</v>
      </c>
      <c r="AN6" s="1">
        <v>6.7122999999999998E-8</v>
      </c>
      <c r="AO6" s="1">
        <v>3.6885999999999999E-5</v>
      </c>
      <c r="AP6" s="1">
        <v>3.5260000000000002E-6</v>
      </c>
      <c r="AQ6">
        <v>0.21379999999999999</v>
      </c>
      <c r="AR6">
        <v>-0.96879999999999999</v>
      </c>
      <c r="AS6">
        <v>-3.7671999999999999</v>
      </c>
      <c r="AT6" s="1">
        <f t="shared" si="1"/>
        <v>0.26500244439012466</v>
      </c>
      <c r="AU6" s="1">
        <f t="shared" si="2"/>
        <v>0.69600317787684118</v>
      </c>
      <c r="AW6" s="1">
        <f t="shared" si="3"/>
        <v>15.661859863190978</v>
      </c>
      <c r="AX6" s="1">
        <f t="shared" si="4"/>
        <v>0.97676697797763168</v>
      </c>
      <c r="AY6" s="1">
        <f t="shared" si="5"/>
        <v>1.6527132730383767E-2</v>
      </c>
      <c r="AZ6" s="1">
        <f t="shared" si="6"/>
        <v>0.38074890002444395</v>
      </c>
      <c r="BA6" s="1">
        <f t="shared" si="7"/>
        <v>4.5426028205265698</v>
      </c>
    </row>
    <row r="7" spans="1:53" x14ac:dyDescent="0.25">
      <c r="A7">
        <v>22.22</v>
      </c>
      <c r="B7">
        <f t="shared" si="0"/>
        <v>1.6665555629624691</v>
      </c>
      <c r="C7">
        <v>2</v>
      </c>
      <c r="D7" t="s">
        <v>42</v>
      </c>
      <c r="E7">
        <v>2</v>
      </c>
      <c r="F7">
        <v>-99</v>
      </c>
      <c r="G7">
        <v>0</v>
      </c>
      <c r="H7">
        <v>4</v>
      </c>
      <c r="I7">
        <v>6.9559499999999996</v>
      </c>
      <c r="J7">
        <v>8.0061599999999995</v>
      </c>
      <c r="K7" s="1">
        <v>1.9709999999999998E-2</v>
      </c>
      <c r="L7" s="1">
        <v>9.2905000000000001E-3</v>
      </c>
      <c r="M7" s="1">
        <v>2.0232E-2</v>
      </c>
      <c r="N7" s="1">
        <v>1.7483E-4</v>
      </c>
      <c r="O7" s="1">
        <v>7.6369000000000006E-2</v>
      </c>
      <c r="P7" s="1">
        <v>1.225E-3</v>
      </c>
      <c r="Q7" s="1">
        <v>6.4431999999999997E-18</v>
      </c>
      <c r="R7" s="1">
        <v>1.2851E-4</v>
      </c>
      <c r="S7" s="1">
        <v>0</v>
      </c>
      <c r="T7" s="1">
        <v>0</v>
      </c>
      <c r="U7" s="1">
        <v>4.2926000000000002E-5</v>
      </c>
      <c r="V7" s="1">
        <v>7.8778999999999994E-8</v>
      </c>
      <c r="W7" s="1">
        <v>8.9484000000000002E-9</v>
      </c>
      <c r="X7" s="1">
        <v>3.0431999999999998E-3</v>
      </c>
      <c r="Y7" s="1">
        <v>2.6376E-6</v>
      </c>
      <c r="Z7" s="1">
        <v>9.3178000000000002E-8</v>
      </c>
      <c r="AA7" s="1">
        <v>2.9571000000000001E-8</v>
      </c>
      <c r="AB7" s="1">
        <v>1.2441E-8</v>
      </c>
      <c r="AC7" s="1">
        <v>5.4222999999999995E-7</v>
      </c>
      <c r="AD7" s="1">
        <v>2.0807000000000001E-7</v>
      </c>
      <c r="AE7" s="1">
        <v>1.2528999999999999E-8</v>
      </c>
      <c r="AF7" s="1">
        <v>1.0328999999999999E-8</v>
      </c>
      <c r="AG7" s="1">
        <v>2.3118E-10</v>
      </c>
      <c r="AH7" s="1">
        <v>4.6615E-5</v>
      </c>
      <c r="AI7" s="1">
        <v>2.4615000000000001E-6</v>
      </c>
      <c r="AJ7" s="1">
        <v>3.8412E-8</v>
      </c>
      <c r="AK7" s="1">
        <v>5.2662999999999999E-6</v>
      </c>
      <c r="AL7" s="1">
        <v>6.6642999999999997E-8</v>
      </c>
      <c r="AM7" s="1">
        <v>6.7017999999999998E-8</v>
      </c>
      <c r="AN7" s="1">
        <v>7.8778999999999994E-8</v>
      </c>
      <c r="AO7" s="1">
        <v>4.2926000000000002E-5</v>
      </c>
      <c r="AP7" s="1">
        <v>4.0600000000000001E-6</v>
      </c>
      <c r="AQ7">
        <v>0.30399999999999999</v>
      </c>
      <c r="AR7">
        <v>-0.8871</v>
      </c>
      <c r="AS7">
        <v>-3.6859000000000002</v>
      </c>
      <c r="AT7" s="1">
        <f t="shared" si="1"/>
        <v>0.26492424936819914</v>
      </c>
      <c r="AU7" s="1">
        <f t="shared" si="2"/>
        <v>0.69764314408372274</v>
      </c>
      <c r="AW7" s="1">
        <f t="shared" si="3"/>
        <v>16.089795918367347</v>
      </c>
      <c r="AX7" s="1">
        <f t="shared" si="4"/>
        <v>0.9741992882562277</v>
      </c>
      <c r="AY7" s="1">
        <f t="shared" si="5"/>
        <v>1.6040540009689793E-2</v>
      </c>
      <c r="AZ7" s="1">
        <f t="shared" si="6"/>
        <v>0.37974178004163989</v>
      </c>
      <c r="BA7" s="1">
        <f t="shared" si="7"/>
        <v>4.6178717023569655</v>
      </c>
    </row>
    <row r="8" spans="1:53" x14ac:dyDescent="0.25">
      <c r="A8">
        <v>27.78</v>
      </c>
      <c r="B8">
        <f t="shared" si="0"/>
        <v>2.000160012801024</v>
      </c>
      <c r="C8">
        <v>2</v>
      </c>
      <c r="D8" t="s">
        <v>42</v>
      </c>
      <c r="E8">
        <v>2</v>
      </c>
      <c r="F8">
        <v>-99</v>
      </c>
      <c r="G8">
        <v>0</v>
      </c>
      <c r="H8">
        <v>5</v>
      </c>
      <c r="I8">
        <v>6.9407300000000003</v>
      </c>
      <c r="J8">
        <v>8.0223800000000001</v>
      </c>
      <c r="K8" s="1">
        <v>2.3574000000000001E-2</v>
      </c>
      <c r="L8" s="1">
        <v>1.1124E-2</v>
      </c>
      <c r="M8" s="1">
        <v>2.4279999999999999E-2</v>
      </c>
      <c r="N8" s="1">
        <v>2.0981999999999999E-4</v>
      </c>
      <c r="O8" s="1">
        <v>9.1683000000000001E-2</v>
      </c>
      <c r="P8" s="1">
        <v>1.4154E-3</v>
      </c>
      <c r="Q8" s="1">
        <v>8.2012999999999996E-18</v>
      </c>
      <c r="R8" s="1">
        <v>1.5363E-4</v>
      </c>
      <c r="S8" s="1">
        <v>0</v>
      </c>
      <c r="T8" s="1">
        <v>0</v>
      </c>
      <c r="U8" s="1">
        <v>5.1368E-5</v>
      </c>
      <c r="V8" s="1">
        <v>9.5644000000000006E-8</v>
      </c>
      <c r="W8" s="1">
        <v>1.171E-8</v>
      </c>
      <c r="X8" s="1">
        <v>3.5810999999999998E-3</v>
      </c>
      <c r="Y8" s="1">
        <v>3.1066999999999998E-6</v>
      </c>
      <c r="Z8" s="1">
        <v>1.1384000000000001E-7</v>
      </c>
      <c r="AA8" s="1">
        <v>3.3518000000000003E-8</v>
      </c>
      <c r="AB8" s="1">
        <v>1.4871E-8</v>
      </c>
      <c r="AC8" s="1">
        <v>6.2638000000000003E-7</v>
      </c>
      <c r="AD8" s="1">
        <v>2.7800999999999999E-7</v>
      </c>
      <c r="AE8" s="1">
        <v>1.3465E-8</v>
      </c>
      <c r="AF8" s="1">
        <v>1.468E-8</v>
      </c>
      <c r="AG8" s="1">
        <v>3.1183999999999998E-10</v>
      </c>
      <c r="AH8" s="1">
        <v>5.6098999999999999E-5</v>
      </c>
      <c r="AI8" s="1">
        <v>2.8192E-6</v>
      </c>
      <c r="AJ8" s="1">
        <v>4.3059000000000002E-8</v>
      </c>
      <c r="AK8" s="1">
        <v>6.3211000000000003E-6</v>
      </c>
      <c r="AL8" s="1">
        <v>7.9970999999999995E-8</v>
      </c>
      <c r="AM8" s="1">
        <v>7.8146000000000004E-8</v>
      </c>
      <c r="AN8" s="1">
        <v>9.5644000000000006E-8</v>
      </c>
      <c r="AO8" s="1">
        <v>5.1368E-5</v>
      </c>
      <c r="AP8" s="1">
        <v>4.7887999999999998E-6</v>
      </c>
      <c r="AQ8">
        <v>0.40949999999999998</v>
      </c>
      <c r="AR8">
        <v>-0.79039999999999999</v>
      </c>
      <c r="AS8">
        <v>-3.5897000000000001</v>
      </c>
      <c r="AT8" s="1">
        <f t="shared" si="1"/>
        <v>0.26482554017647764</v>
      </c>
      <c r="AU8" s="1">
        <f t="shared" si="2"/>
        <v>0.69975214709781541</v>
      </c>
      <c r="AW8" s="1">
        <f t="shared" si="3"/>
        <v>16.65536244171259</v>
      </c>
      <c r="AX8" s="1">
        <f t="shared" si="4"/>
        <v>0.97092257001647453</v>
      </c>
      <c r="AY8" s="1">
        <f t="shared" si="5"/>
        <v>1.5437976506004385E-2</v>
      </c>
      <c r="AZ8" s="1">
        <f t="shared" si="6"/>
        <v>0.37845620234939953</v>
      </c>
      <c r="BA8" s="1">
        <f t="shared" si="7"/>
        <v>4.7181026718703096</v>
      </c>
    </row>
    <row r="9" spans="1:53" x14ac:dyDescent="0.25">
      <c r="A9">
        <v>33.33</v>
      </c>
      <c r="B9">
        <f t="shared" si="0"/>
        <v>2.4996250562415634</v>
      </c>
      <c r="C9">
        <v>2</v>
      </c>
      <c r="D9" t="s">
        <v>42</v>
      </c>
      <c r="E9">
        <v>2</v>
      </c>
      <c r="F9">
        <v>-99</v>
      </c>
      <c r="G9">
        <v>0</v>
      </c>
      <c r="H9">
        <v>6</v>
      </c>
      <c r="I9">
        <v>6.92042</v>
      </c>
      <c r="J9">
        <v>8.0441500000000001</v>
      </c>
      <c r="K9" s="1">
        <v>2.9325E-2</v>
      </c>
      <c r="L9" s="1">
        <v>1.3859E-2</v>
      </c>
      <c r="M9" s="1">
        <v>3.0339000000000001E-2</v>
      </c>
      <c r="N9" s="1">
        <v>2.6222000000000002E-4</v>
      </c>
      <c r="O9" s="1">
        <v>0.11463</v>
      </c>
      <c r="P9" s="1">
        <v>1.6789999999999999E-3</v>
      </c>
      <c r="Q9" s="1">
        <v>1.1069E-17</v>
      </c>
      <c r="R9" s="1">
        <v>1.9085E-4</v>
      </c>
      <c r="S9" s="1">
        <v>0</v>
      </c>
      <c r="T9" s="1">
        <v>0</v>
      </c>
      <c r="U9" s="1">
        <v>6.3942000000000005E-5</v>
      </c>
      <c r="V9" s="1">
        <v>1.2218E-7</v>
      </c>
      <c r="W9" s="1">
        <v>1.6559E-8</v>
      </c>
      <c r="X9" s="1">
        <v>4.3534000000000003E-3</v>
      </c>
      <c r="Y9" s="1">
        <v>3.7508000000000002E-6</v>
      </c>
      <c r="Z9" s="1">
        <v>1.4552E-7</v>
      </c>
      <c r="AA9" s="1">
        <v>3.8705000000000001E-8</v>
      </c>
      <c r="AB9" s="1">
        <v>1.8524999999999999E-8</v>
      </c>
      <c r="AC9" s="1">
        <v>7.3781000000000001E-7</v>
      </c>
      <c r="AD9" s="1">
        <v>3.9832999999999999E-7</v>
      </c>
      <c r="AE9" s="1">
        <v>1.4396E-8</v>
      </c>
      <c r="AF9" s="1">
        <v>2.3059000000000002E-8</v>
      </c>
      <c r="AG9" s="1">
        <v>4.5011999999999999E-10</v>
      </c>
      <c r="AH9" s="1">
        <v>7.0349E-5</v>
      </c>
      <c r="AI9" s="1">
        <v>3.3129999999999999E-6</v>
      </c>
      <c r="AJ9" s="1">
        <v>4.9109E-8</v>
      </c>
      <c r="AK9" s="1">
        <v>7.9008999999999992E-6</v>
      </c>
      <c r="AL9" s="1">
        <v>1.0000999999999999E-7</v>
      </c>
      <c r="AM9" s="1">
        <v>9.3725E-8</v>
      </c>
      <c r="AN9" s="1">
        <v>1.2218E-7</v>
      </c>
      <c r="AO9" s="1">
        <v>6.3942000000000005E-5</v>
      </c>
      <c r="AP9" s="1">
        <v>5.8367000000000004E-6</v>
      </c>
      <c r="AQ9">
        <v>0.5363</v>
      </c>
      <c r="AR9">
        <v>-0.67190000000000005</v>
      </c>
      <c r="AS9">
        <v>-3.472</v>
      </c>
      <c r="AT9" s="1">
        <f t="shared" si="1"/>
        <v>0.26466893483381315</v>
      </c>
      <c r="AU9" s="1">
        <f t="shared" si="2"/>
        <v>0.70255187106335681</v>
      </c>
      <c r="AW9" s="1">
        <f t="shared" si="3"/>
        <v>17.465753424657535</v>
      </c>
      <c r="AX9" s="1">
        <f t="shared" si="4"/>
        <v>0.96657767230297631</v>
      </c>
      <c r="AY9" s="1">
        <f t="shared" si="5"/>
        <v>1.4647125534327838E-2</v>
      </c>
      <c r="AZ9" s="1">
        <f t="shared" si="6"/>
        <v>0.37672511558928728</v>
      </c>
      <c r="BA9" s="1">
        <f t="shared" si="7"/>
        <v>4.8612492540282473</v>
      </c>
    </row>
    <row r="10" spans="1:53" x14ac:dyDescent="0.25">
      <c r="A10">
        <v>38.89</v>
      </c>
      <c r="B10">
        <f t="shared" si="0"/>
        <v>3.3335555703713582</v>
      </c>
      <c r="C10">
        <v>2</v>
      </c>
      <c r="D10" t="s">
        <v>42</v>
      </c>
      <c r="E10">
        <v>2</v>
      </c>
      <c r="F10">
        <v>-99</v>
      </c>
      <c r="G10">
        <v>0</v>
      </c>
      <c r="H10">
        <v>7</v>
      </c>
      <c r="I10">
        <v>6.8907100000000003</v>
      </c>
      <c r="J10">
        <v>8.0761500000000002</v>
      </c>
      <c r="K10" s="1">
        <v>3.8841000000000001E-2</v>
      </c>
      <c r="L10" s="1">
        <v>1.8395999999999999E-2</v>
      </c>
      <c r="M10" s="1">
        <v>4.0458000000000001E-2</v>
      </c>
      <c r="N10" s="1">
        <v>3.4975000000000002E-4</v>
      </c>
      <c r="O10" s="1">
        <v>0.15298</v>
      </c>
      <c r="P10" s="1">
        <v>2.0633000000000001E-3</v>
      </c>
      <c r="Q10" s="1">
        <v>1.6490000000000001E-17</v>
      </c>
      <c r="R10" s="1">
        <v>2.5187000000000001E-4</v>
      </c>
      <c r="S10" s="1">
        <v>0</v>
      </c>
      <c r="T10" s="1">
        <v>0</v>
      </c>
      <c r="U10" s="1">
        <v>8.4775000000000001E-5</v>
      </c>
      <c r="V10" s="1">
        <v>1.7041E-7</v>
      </c>
      <c r="W10" s="1">
        <v>2.6797999999999999E-8</v>
      </c>
      <c r="X10" s="1">
        <v>5.5599999999999998E-3</v>
      </c>
      <c r="Y10" s="1">
        <v>4.6615000000000002E-6</v>
      </c>
      <c r="Z10" s="1">
        <v>1.9999999999999999E-7</v>
      </c>
      <c r="AA10" s="1">
        <v>4.5847E-8</v>
      </c>
      <c r="AB10" s="1">
        <v>2.4687000000000001E-8</v>
      </c>
      <c r="AC10" s="1">
        <v>8.8683999999999997E-7</v>
      </c>
      <c r="AD10" s="1">
        <v>6.3768999999999999E-7</v>
      </c>
      <c r="AE10" s="1">
        <v>1.5014999999999999E-8</v>
      </c>
      <c r="AF10" s="1">
        <v>4.3053000000000002E-8</v>
      </c>
      <c r="AG10" s="1">
        <v>7.2522999999999999E-10</v>
      </c>
      <c r="AH10" s="1">
        <v>9.4257000000000002E-5</v>
      </c>
      <c r="AI10" s="1">
        <v>4.0466999999999997E-6</v>
      </c>
      <c r="AJ10" s="1">
        <v>5.7254999999999999E-8</v>
      </c>
      <c r="AK10" s="1">
        <v>1.0540000000000001E-5</v>
      </c>
      <c r="AL10" s="1">
        <v>1.3367999999999999E-7</v>
      </c>
      <c r="AM10" s="1">
        <v>1.1703E-7</v>
      </c>
      <c r="AN10" s="1">
        <v>1.7041E-7</v>
      </c>
      <c r="AO10" s="1">
        <v>8.4775000000000001E-5</v>
      </c>
      <c r="AP10" s="1">
        <v>7.4715000000000004E-6</v>
      </c>
      <c r="AQ10">
        <v>0.69699999999999995</v>
      </c>
      <c r="AR10">
        <v>-0.51700000000000002</v>
      </c>
      <c r="AS10">
        <v>-3.3186</v>
      </c>
      <c r="AT10" s="1">
        <f t="shared" si="1"/>
        <v>0.26446594326055695</v>
      </c>
      <c r="AU10" s="1">
        <f t="shared" si="2"/>
        <v>0.70685046386078942</v>
      </c>
      <c r="AW10" s="1">
        <f t="shared" si="3"/>
        <v>18.82469829884166</v>
      </c>
      <c r="AX10" s="1">
        <f t="shared" si="4"/>
        <v>0.96003262642740617</v>
      </c>
      <c r="AY10" s="1">
        <f t="shared" si="5"/>
        <v>1.3487383971761014E-2</v>
      </c>
      <c r="AZ10" s="1">
        <f t="shared" si="6"/>
        <v>0.37414694731337428</v>
      </c>
      <c r="BA10" s="1">
        <f t="shared" si="7"/>
        <v>5.0950375821494633</v>
      </c>
    </row>
    <row r="11" spans="1:53" x14ac:dyDescent="0.25">
      <c r="A11">
        <v>44.44</v>
      </c>
      <c r="B11">
        <f t="shared" si="0"/>
        <v>4.9980007996801268</v>
      </c>
      <c r="C11">
        <v>2</v>
      </c>
      <c r="D11" t="s">
        <v>42</v>
      </c>
      <c r="E11">
        <v>2</v>
      </c>
      <c r="F11">
        <v>-99</v>
      </c>
      <c r="G11">
        <v>0</v>
      </c>
      <c r="H11">
        <v>8</v>
      </c>
      <c r="I11">
        <v>6.8395200000000003</v>
      </c>
      <c r="J11">
        <v>8.1311499999999999</v>
      </c>
      <c r="K11" s="1">
        <v>5.7527000000000002E-2</v>
      </c>
      <c r="L11" s="1">
        <v>2.7354E-2</v>
      </c>
      <c r="M11" s="1">
        <v>6.0665999999999998E-2</v>
      </c>
      <c r="N11" s="1">
        <v>5.2461999999999995E-4</v>
      </c>
      <c r="O11" s="1">
        <v>0.22969999999999999</v>
      </c>
      <c r="P11" s="1">
        <v>2.6319999999999998E-3</v>
      </c>
      <c r="Q11" s="1">
        <v>2.9977E-17</v>
      </c>
      <c r="R11" s="1">
        <v>3.6865999999999998E-4</v>
      </c>
      <c r="S11" s="1">
        <v>0</v>
      </c>
      <c r="T11" s="1">
        <v>0</v>
      </c>
      <c r="U11" s="1">
        <v>1.2578000000000001E-4</v>
      </c>
      <c r="V11" s="1">
        <v>2.8406000000000002E-7</v>
      </c>
      <c r="W11" s="1">
        <v>5.6956999999999998E-8</v>
      </c>
      <c r="X11" s="1">
        <v>7.6788999999999998E-3</v>
      </c>
      <c r="Y11" s="1">
        <v>5.8715999999999998E-6</v>
      </c>
      <c r="Z11" s="1">
        <v>3.1282999999999998E-7</v>
      </c>
      <c r="AA11" s="1">
        <v>5.6241E-8</v>
      </c>
      <c r="AB11" s="1">
        <v>3.7260999999999999E-8</v>
      </c>
      <c r="AC11" s="1">
        <v>1.0612999999999999E-6</v>
      </c>
      <c r="AD11" s="1">
        <v>1.2344E-6</v>
      </c>
      <c r="AE11" s="1">
        <v>1.4129E-8</v>
      </c>
      <c r="AF11" s="1">
        <v>1.1403E-7</v>
      </c>
      <c r="AG11" s="1">
        <v>1.4286E-9</v>
      </c>
      <c r="AH11" s="1">
        <v>1.4232000000000001E-4</v>
      </c>
      <c r="AI11" s="1">
        <v>5.2445999999999997E-6</v>
      </c>
      <c r="AJ11" s="1">
        <v>6.7992000000000004E-8</v>
      </c>
      <c r="AK11" s="1">
        <v>1.5815999999999999E-5</v>
      </c>
      <c r="AL11" s="1">
        <v>2.0169E-7</v>
      </c>
      <c r="AM11" s="1">
        <v>1.5433000000000001E-7</v>
      </c>
      <c r="AN11" s="1">
        <v>2.8406000000000002E-7</v>
      </c>
      <c r="AO11" s="1">
        <v>1.2578000000000001E-4</v>
      </c>
      <c r="AP11" s="1">
        <v>1.0293E-5</v>
      </c>
      <c r="AQ11">
        <v>0.91710000000000003</v>
      </c>
      <c r="AR11">
        <v>-0.29339999999999999</v>
      </c>
      <c r="AS11">
        <v>-3.0981000000000001</v>
      </c>
      <c r="AT11" s="1">
        <f t="shared" si="1"/>
        <v>0.26410970831519376</v>
      </c>
      <c r="AU11" s="1">
        <f t="shared" si="2"/>
        <v>0.71471825261248101</v>
      </c>
      <c r="AW11" s="1">
        <f t="shared" si="3"/>
        <v>21.856762917933132</v>
      </c>
      <c r="AX11" s="1">
        <f t="shared" si="4"/>
        <v>0.94825767316124354</v>
      </c>
      <c r="AY11" s="1">
        <f t="shared" si="5"/>
        <v>1.1458424031345232E-2</v>
      </c>
      <c r="AZ11" s="1">
        <f t="shared" si="6"/>
        <v>0.36952982150631258</v>
      </c>
      <c r="BA11" s="1">
        <f t="shared" si="7"/>
        <v>5.5792413853300884</v>
      </c>
    </row>
    <row r="12" spans="1:53" x14ac:dyDescent="0.25">
      <c r="A12">
        <f>1000/18*0.9</f>
        <v>50</v>
      </c>
      <c r="B12">
        <f t="shared" si="0"/>
        <v>9.9999999999999982</v>
      </c>
      <c r="C12">
        <v>2</v>
      </c>
      <c r="D12" t="s">
        <v>42</v>
      </c>
      <c r="E12">
        <v>2</v>
      </c>
      <c r="F12">
        <v>-99</v>
      </c>
      <c r="G12">
        <v>0</v>
      </c>
      <c r="H12">
        <v>9</v>
      </c>
      <c r="I12">
        <v>6.7032699999999998</v>
      </c>
      <c r="J12">
        <v>8.2703199999999999</v>
      </c>
      <c r="K12" s="1">
        <v>0.11149000000000001</v>
      </c>
      <c r="L12" s="1">
        <v>5.3548999999999999E-2</v>
      </c>
      <c r="M12" s="1">
        <v>0.12161</v>
      </c>
      <c r="N12" s="1">
        <v>1.0525000000000001E-3</v>
      </c>
      <c r="O12" s="1">
        <v>0.46159</v>
      </c>
      <c r="P12" s="1">
        <v>3.0441999999999999E-3</v>
      </c>
      <c r="Q12" s="1">
        <v>1.1018E-16</v>
      </c>
      <c r="R12" s="1">
        <v>6.5989E-4</v>
      </c>
      <c r="S12" s="1">
        <v>0</v>
      </c>
      <c r="T12" s="1">
        <v>0</v>
      </c>
      <c r="U12" s="1">
        <v>2.4484000000000002E-4</v>
      </c>
      <c r="V12" s="1">
        <v>8.0091999999999995E-7</v>
      </c>
      <c r="W12" s="1">
        <v>2.6184000000000002E-7</v>
      </c>
      <c r="X12" s="1">
        <v>1.1911E-2</v>
      </c>
      <c r="Y12" s="1">
        <v>5.9205999999999997E-6</v>
      </c>
      <c r="Z12" s="1">
        <v>6.6736999999999997E-7</v>
      </c>
      <c r="AA12" s="1">
        <v>7.3588999999999998E-8</v>
      </c>
      <c r="AB12" s="1">
        <v>7.7082000000000002E-8</v>
      </c>
      <c r="AC12" s="1">
        <v>9.4732000000000004E-7</v>
      </c>
      <c r="AD12" s="1">
        <v>3.3874E-6</v>
      </c>
      <c r="AE12" s="1">
        <v>7.0049000000000001E-9</v>
      </c>
      <c r="AF12" s="1">
        <v>8.7837000000000005E-7</v>
      </c>
      <c r="AG12" s="1">
        <v>4.6442999999999998E-9</v>
      </c>
      <c r="AH12" s="1">
        <v>2.8830000000000001E-4</v>
      </c>
      <c r="AI12" s="1">
        <v>7.2983000000000001E-6</v>
      </c>
      <c r="AJ12" s="1">
        <v>7.2554000000000002E-8</v>
      </c>
      <c r="AK12" s="1">
        <v>3.1748000000000002E-5</v>
      </c>
      <c r="AL12" s="1">
        <v>4.1063000000000002E-7</v>
      </c>
      <c r="AM12" s="1">
        <v>2.064E-7</v>
      </c>
      <c r="AN12" s="1">
        <v>8.0091999999999995E-7</v>
      </c>
      <c r="AO12" s="1">
        <v>2.4484000000000002E-4</v>
      </c>
      <c r="AP12" s="1">
        <v>1.4854999999999999E-5</v>
      </c>
      <c r="AQ12">
        <v>1.2619</v>
      </c>
      <c r="AR12">
        <v>0.1051</v>
      </c>
      <c r="AS12">
        <v>-2.7099000000000002</v>
      </c>
      <c r="AT12" s="1">
        <f t="shared" si="1"/>
        <v>0.26345891375463071</v>
      </c>
      <c r="AU12" s="1">
        <f t="shared" si="2"/>
        <v>0.73685613703427677</v>
      </c>
      <c r="AW12" s="1">
        <f t="shared" si="3"/>
        <v>36.623743512252808</v>
      </c>
      <c r="AX12" s="1">
        <f t="shared" si="4"/>
        <v>0.91678315927966458</v>
      </c>
      <c r="AY12" s="1">
        <f t="shared" si="5"/>
        <v>6.595030221625252E-3</v>
      </c>
      <c r="AZ12" s="1">
        <f t="shared" si="6"/>
        <v>0.35754457418921554</v>
      </c>
      <c r="BA12" s="1">
        <f t="shared" si="7"/>
        <v>7.454932063763775</v>
      </c>
    </row>
    <row r="13" spans="1:53" x14ac:dyDescent="0.25">
      <c r="A13">
        <v>51</v>
      </c>
      <c r="B13">
        <f t="shared" si="0"/>
        <v>12.195121951219509</v>
      </c>
      <c r="C13">
        <v>2</v>
      </c>
      <c r="D13" t="s">
        <v>42</v>
      </c>
      <c r="E13">
        <v>2</v>
      </c>
      <c r="F13">
        <v>-99</v>
      </c>
      <c r="G13">
        <v>0</v>
      </c>
      <c r="H13">
        <v>10</v>
      </c>
      <c r="I13">
        <v>6.6437999999999997</v>
      </c>
      <c r="J13">
        <v>8.3258399999999995</v>
      </c>
      <c r="K13" s="1">
        <v>0.1343</v>
      </c>
      <c r="L13" s="1">
        <v>6.4760999999999999E-2</v>
      </c>
      <c r="M13" s="1">
        <v>0.14852000000000001</v>
      </c>
      <c r="N13" s="1">
        <v>1.2856E-3</v>
      </c>
      <c r="O13" s="1">
        <v>0.56398999999999999</v>
      </c>
      <c r="P13" s="1">
        <v>2.8243999999999999E-3</v>
      </c>
      <c r="Q13" s="1">
        <v>1.8765E-16</v>
      </c>
      <c r="R13" s="1">
        <v>7.4717999999999996E-4</v>
      </c>
      <c r="S13" s="1">
        <v>0</v>
      </c>
      <c r="T13" s="1">
        <v>0</v>
      </c>
      <c r="U13" s="1">
        <v>2.9541000000000002E-4</v>
      </c>
      <c r="V13" s="1">
        <v>1.1164E-6</v>
      </c>
      <c r="W13" s="1">
        <v>4.2187000000000001E-7</v>
      </c>
      <c r="X13" s="1">
        <v>1.2851E-2</v>
      </c>
      <c r="Y13" s="1">
        <v>5.0722999999999997E-6</v>
      </c>
      <c r="Z13" s="1">
        <v>8.2602000000000003E-7</v>
      </c>
      <c r="AA13" s="1">
        <v>7.8796E-8</v>
      </c>
      <c r="AB13" s="1">
        <v>9.5304000000000004E-8</v>
      </c>
      <c r="AC13" s="1">
        <v>7.5952000000000001E-7</v>
      </c>
      <c r="AD13" s="1">
        <v>4.1408000000000002E-6</v>
      </c>
      <c r="AE13" s="1">
        <v>4.4450000000000003E-9</v>
      </c>
      <c r="AF13" s="1">
        <v>1.7596000000000001E-6</v>
      </c>
      <c r="AG13" s="1">
        <v>6.4119999999999998E-9</v>
      </c>
      <c r="AH13" s="1">
        <v>3.4591E-4</v>
      </c>
      <c r="AI13" s="1">
        <v>7.4984000000000001E-6</v>
      </c>
      <c r="AJ13" s="1">
        <v>6.5800999999999995E-8</v>
      </c>
      <c r="AK13" s="1">
        <v>3.8785000000000002E-5</v>
      </c>
      <c r="AL13" s="1">
        <v>5.0371999999999996E-7</v>
      </c>
      <c r="AM13" s="1">
        <v>2.0821999999999999E-7</v>
      </c>
      <c r="AN13" s="1">
        <v>1.1164E-6</v>
      </c>
      <c r="AO13" s="1">
        <v>2.9541000000000002E-4</v>
      </c>
      <c r="AP13" s="1">
        <v>1.4897E-5</v>
      </c>
      <c r="AQ13">
        <v>1.3436999999999999</v>
      </c>
      <c r="AR13">
        <v>0.219</v>
      </c>
      <c r="AS13">
        <v>-2.6008</v>
      </c>
      <c r="AT13" s="1">
        <f t="shared" si="1"/>
        <v>0.2633380024468519</v>
      </c>
      <c r="AU13" s="1">
        <f t="shared" si="2"/>
        <v>0.7461029533660537</v>
      </c>
      <c r="AW13" s="1">
        <f t="shared" si="3"/>
        <v>47.549922107350234</v>
      </c>
      <c r="AX13" s="1">
        <f t="shared" si="4"/>
        <v>0.90425531914893609</v>
      </c>
      <c r="AY13" s="1">
        <f t="shared" si="5"/>
        <v>5.0078902108193404E-3</v>
      </c>
      <c r="AZ13" s="1">
        <f t="shared" si="6"/>
        <v>0.35295129346265003</v>
      </c>
      <c r="BA13" s="1">
        <f t="shared" si="7"/>
        <v>8.5675644640647128</v>
      </c>
    </row>
    <row r="14" spans="1:53" x14ac:dyDescent="0.25">
      <c r="A14">
        <v>52</v>
      </c>
      <c r="B14">
        <f t="shared" si="0"/>
        <v>15.624999999999993</v>
      </c>
      <c r="C14">
        <v>2</v>
      </c>
      <c r="D14" t="s">
        <v>42</v>
      </c>
      <c r="E14">
        <v>2</v>
      </c>
      <c r="F14">
        <v>-99</v>
      </c>
      <c r="G14">
        <v>0</v>
      </c>
      <c r="H14">
        <v>11</v>
      </c>
      <c r="I14">
        <v>6.5548099999999998</v>
      </c>
      <c r="J14">
        <v>8.3991699999999998</v>
      </c>
      <c r="K14" s="1">
        <v>0.16913</v>
      </c>
      <c r="L14" s="1">
        <v>8.2021999999999998E-2</v>
      </c>
      <c r="M14" s="1">
        <v>0.19081999999999999</v>
      </c>
      <c r="N14" s="1">
        <v>1.6521999999999999E-3</v>
      </c>
      <c r="O14" s="1">
        <v>0.72477000000000003</v>
      </c>
      <c r="P14" s="1">
        <v>2.284E-3</v>
      </c>
      <c r="Q14" s="1">
        <v>4.5415999999999997E-16</v>
      </c>
      <c r="R14" s="1">
        <v>8.1862000000000005E-4</v>
      </c>
      <c r="S14" s="1">
        <v>0</v>
      </c>
      <c r="T14" s="1">
        <v>0</v>
      </c>
      <c r="U14" s="1">
        <v>3.7283999999999999E-4</v>
      </c>
      <c r="V14" s="1">
        <v>1.6804E-6</v>
      </c>
      <c r="W14" s="1">
        <v>7.6611000000000002E-7</v>
      </c>
      <c r="X14" s="1">
        <v>1.3413E-2</v>
      </c>
      <c r="Y14" s="1">
        <v>3.6283999999999999E-6</v>
      </c>
      <c r="Z14" s="1">
        <v>1.0763E-6</v>
      </c>
      <c r="AA14" s="1">
        <v>8.5103000000000004E-8</v>
      </c>
      <c r="AB14" s="1">
        <v>1.2440999999999999E-7</v>
      </c>
      <c r="AC14" s="1">
        <v>4.6446999999999998E-7</v>
      </c>
      <c r="AD14" s="1">
        <v>4.6237000000000003E-6</v>
      </c>
      <c r="AE14" s="1">
        <v>1.9340000000000001E-9</v>
      </c>
      <c r="AF14" s="1">
        <v>3.1474999999999999E-6</v>
      </c>
      <c r="AG14" s="1">
        <v>6.4128999999999996E-9</v>
      </c>
      <c r="AH14" s="1">
        <v>2.9077999999999998E-4</v>
      </c>
      <c r="AI14" s="1">
        <v>5.0177000000000003E-6</v>
      </c>
      <c r="AJ14" s="1">
        <v>3.6375E-8</v>
      </c>
      <c r="AK14" s="1">
        <v>4.9842999999999997E-5</v>
      </c>
      <c r="AL14" s="1">
        <v>6.5026999999999996E-7</v>
      </c>
      <c r="AM14" s="1">
        <v>1.9483E-7</v>
      </c>
      <c r="AN14" s="1">
        <v>1.6804E-6</v>
      </c>
      <c r="AO14" s="1">
        <v>3.7283999999999999E-4</v>
      </c>
      <c r="AP14" s="1">
        <v>1.2882E-5</v>
      </c>
      <c r="AQ14">
        <v>1.4325000000000001</v>
      </c>
      <c r="AR14">
        <v>0.35699999999999998</v>
      </c>
      <c r="AS14">
        <v>-2.4704999999999999</v>
      </c>
      <c r="AT14" s="1">
        <f t="shared" si="1"/>
        <v>0.26328352442843933</v>
      </c>
      <c r="AU14" s="1">
        <f t="shared" si="2"/>
        <v>0.75977893865069757</v>
      </c>
      <c r="AW14" s="1">
        <f t="shared" si="3"/>
        <v>74.049912434325748</v>
      </c>
      <c r="AX14" s="1">
        <f t="shared" si="4"/>
        <v>0.8863326695314957</v>
      </c>
      <c r="AY14" s="1">
        <f t="shared" si="5"/>
        <v>3.1513445644825253E-3</v>
      </c>
      <c r="AZ14" s="1">
        <f t="shared" si="6"/>
        <v>0.34652648426397337</v>
      </c>
      <c r="BA14" s="1">
        <f t="shared" si="7"/>
        <v>10.774670319169269</v>
      </c>
    </row>
    <row r="15" spans="1:53" x14ac:dyDescent="0.25">
      <c r="A15">
        <v>53</v>
      </c>
      <c r="B15">
        <f t="shared" si="0"/>
        <v>21.739130434782595</v>
      </c>
      <c r="C15">
        <v>2</v>
      </c>
      <c r="D15" t="s">
        <v>42</v>
      </c>
      <c r="E15">
        <v>2</v>
      </c>
      <c r="F15">
        <v>-99</v>
      </c>
      <c r="G15">
        <v>0</v>
      </c>
      <c r="H15">
        <v>12</v>
      </c>
      <c r="I15">
        <v>6.3782100000000002</v>
      </c>
      <c r="J15">
        <v>8.5136000000000003</v>
      </c>
      <c r="K15" s="1">
        <v>0.22974</v>
      </c>
      <c r="L15" s="1">
        <v>0.11235000000000001</v>
      </c>
      <c r="M15" s="1">
        <v>0.26712999999999998</v>
      </c>
      <c r="N15" s="1">
        <v>2.3130999999999998E-3</v>
      </c>
      <c r="O15" s="1">
        <v>1.0138</v>
      </c>
      <c r="P15" s="1">
        <v>1.2995999999999999E-3</v>
      </c>
      <c r="Q15" s="1">
        <v>3.4721999999999999E-15</v>
      </c>
      <c r="R15" s="1">
        <v>7.4797999999999998E-4</v>
      </c>
      <c r="S15" s="1">
        <v>0</v>
      </c>
      <c r="T15" s="1">
        <v>0</v>
      </c>
      <c r="U15" s="1">
        <v>5.0792000000000003E-4</v>
      </c>
      <c r="V15" s="1">
        <v>2.7522000000000001E-6</v>
      </c>
      <c r="W15" s="1">
        <v>1.5297999999999999E-6</v>
      </c>
      <c r="X15" s="1">
        <v>1.2319999999999999E-2</v>
      </c>
      <c r="Y15" s="1">
        <v>1.55E-6</v>
      </c>
      <c r="Z15" s="1">
        <v>1.5214E-6</v>
      </c>
      <c r="AA15" s="1">
        <v>9.8671999999999998E-8</v>
      </c>
      <c r="AB15" s="1">
        <v>1.7758999999999999E-7</v>
      </c>
      <c r="AC15" s="1">
        <v>1.1950999999999999E-7</v>
      </c>
      <c r="AD15" s="1">
        <v>3.2988999999999999E-6</v>
      </c>
      <c r="AE15" s="1">
        <v>2.6858000000000002E-10</v>
      </c>
      <c r="AF15" s="1">
        <v>2.6666E-6</v>
      </c>
      <c r="AG15" s="1">
        <v>1.9291999999999999E-9</v>
      </c>
      <c r="AH15" s="1">
        <v>6.3915E-5</v>
      </c>
      <c r="AI15" s="1">
        <v>7.1111000000000002E-7</v>
      </c>
      <c r="AJ15" s="1">
        <v>3.4861000000000002E-9</v>
      </c>
      <c r="AK15" s="1">
        <v>6.9759999999999996E-5</v>
      </c>
      <c r="AL15" s="1">
        <v>9.1386999999999996E-7</v>
      </c>
      <c r="AM15" s="1">
        <v>1.4679000000000001E-7</v>
      </c>
      <c r="AN15" s="1">
        <v>2.7522000000000001E-6</v>
      </c>
      <c r="AO15" s="1">
        <v>5.0792000000000003E-4</v>
      </c>
      <c r="AP15" s="1">
        <v>6.6320000000000002E-6</v>
      </c>
      <c r="AQ15">
        <v>1.4871000000000001</v>
      </c>
      <c r="AR15">
        <v>0.52869999999999995</v>
      </c>
      <c r="AS15">
        <v>-2.3132999999999999</v>
      </c>
      <c r="AT15" s="1">
        <f t="shared" si="1"/>
        <v>0.26349378575655946</v>
      </c>
      <c r="AU15" s="1">
        <f t="shared" si="2"/>
        <v>0.78087637756146033</v>
      </c>
      <c r="AW15" s="1">
        <f t="shared" si="3"/>
        <v>176.77746999076641</v>
      </c>
      <c r="AX15" s="1">
        <f t="shared" si="4"/>
        <v>0.86003069666454546</v>
      </c>
      <c r="AY15" s="1">
        <f t="shared" si="5"/>
        <v>1.2819096468731504E-3</v>
      </c>
      <c r="AZ15" s="1">
        <f t="shared" si="6"/>
        <v>0.33743341882028011</v>
      </c>
      <c r="BA15" s="1">
        <f t="shared" si="7"/>
        <v>16.868336808716851</v>
      </c>
    </row>
    <row r="16" spans="1:53" x14ac:dyDescent="0.25">
      <c r="A16">
        <v>54</v>
      </c>
      <c r="B16">
        <f t="shared" si="0"/>
        <v>35.71428571428568</v>
      </c>
      <c r="C16">
        <v>2</v>
      </c>
      <c r="D16" t="s">
        <v>42</v>
      </c>
      <c r="E16">
        <v>2</v>
      </c>
      <c r="F16">
        <v>-99</v>
      </c>
      <c r="G16">
        <v>0</v>
      </c>
      <c r="H16">
        <v>13</v>
      </c>
      <c r="I16">
        <v>5.8687800000000001</v>
      </c>
      <c r="J16">
        <v>8.7565500000000007</v>
      </c>
      <c r="K16" s="1">
        <v>0.36825999999999998</v>
      </c>
      <c r="L16" s="1">
        <v>0.18189</v>
      </c>
      <c r="M16" s="1">
        <v>0.44596999999999998</v>
      </c>
      <c r="N16" s="1">
        <v>3.8585999999999998E-3</v>
      </c>
      <c r="O16" s="1">
        <v>1.6862999999999999</v>
      </c>
      <c r="P16" s="1">
        <v>2.2499E-4</v>
      </c>
      <c r="Q16" s="1">
        <v>2.5380999999999999E-12</v>
      </c>
      <c r="R16" s="1">
        <v>2.6478999999999999E-4</v>
      </c>
      <c r="S16" s="1">
        <v>0</v>
      </c>
      <c r="T16" s="1">
        <v>0</v>
      </c>
      <c r="U16" s="1">
        <v>8.1689000000000002E-4</v>
      </c>
      <c r="V16" s="1">
        <v>5.1031999999999997E-6</v>
      </c>
      <c r="W16" s="1">
        <v>2.7348000000000001E-6</v>
      </c>
      <c r="X16" s="1">
        <v>6.4098999999999996E-3</v>
      </c>
      <c r="Y16" s="1">
        <v>9.5633999999999995E-8</v>
      </c>
      <c r="Z16" s="1">
        <v>2.5092E-6</v>
      </c>
      <c r="AA16" s="1">
        <v>1.6878999999999999E-7</v>
      </c>
      <c r="AB16" s="1">
        <v>3.0263E-7</v>
      </c>
      <c r="AC16" s="1">
        <v>1.2859999999999999E-9</v>
      </c>
      <c r="AD16" s="1">
        <v>3.6460000000000002E-7</v>
      </c>
      <c r="AE16" s="1">
        <v>6.0032000000000001E-13</v>
      </c>
      <c r="AF16" s="1">
        <v>1.7761E-6</v>
      </c>
      <c r="AG16" s="1">
        <v>1.2329E-10</v>
      </c>
      <c r="AH16" s="1">
        <v>1.5584E-6</v>
      </c>
      <c r="AI16" s="1">
        <v>5.0840999999999998E-9</v>
      </c>
      <c r="AJ16" s="1">
        <v>7.8226999999999998E-12</v>
      </c>
      <c r="AK16" s="1">
        <v>1.1625000000000001E-4</v>
      </c>
      <c r="AL16" s="1">
        <v>1.5249E-6</v>
      </c>
      <c r="AM16" s="1">
        <v>4.6188000000000003E-8</v>
      </c>
      <c r="AN16" s="1">
        <v>5.1031999999999997E-6</v>
      </c>
      <c r="AO16" s="1">
        <v>8.1689000000000002E-4</v>
      </c>
      <c r="AP16" s="1">
        <v>4.7243E-7</v>
      </c>
      <c r="AQ16">
        <v>1.2858000000000001</v>
      </c>
      <c r="AR16">
        <v>0.75839999999999996</v>
      </c>
      <c r="AS16">
        <v>-2.1223999999999998</v>
      </c>
      <c r="AT16" s="1">
        <f t="shared" si="1"/>
        <v>0.26446658364466585</v>
      </c>
      <c r="AU16" s="1">
        <f t="shared" si="2"/>
        <v>0.81063346360083621</v>
      </c>
      <c r="AW16" s="1">
        <f t="shared" si="3"/>
        <v>1636.7838570603137</v>
      </c>
      <c r="AX16" s="1">
        <f t="shared" si="4"/>
        <v>0.82575061102764757</v>
      </c>
      <c r="AY16" s="1">
        <f t="shared" si="5"/>
        <v>1.3342228547708E-4</v>
      </c>
      <c r="AZ16" s="1">
        <f t="shared" si="6"/>
        <v>0.32624681254818239</v>
      </c>
      <c r="BA16" s="1">
        <f t="shared" si="7"/>
        <v>55.503557707814302</v>
      </c>
    </row>
    <row r="17" spans="1:53" x14ac:dyDescent="0.25">
      <c r="A17">
        <v>55</v>
      </c>
      <c r="B17">
        <f t="shared" si="0"/>
        <v>99.999999999999716</v>
      </c>
      <c r="C17">
        <v>2</v>
      </c>
      <c r="D17" t="s">
        <v>42</v>
      </c>
      <c r="E17">
        <v>2</v>
      </c>
      <c r="F17">
        <v>-99</v>
      </c>
      <c r="G17">
        <v>0</v>
      </c>
      <c r="H17">
        <v>14</v>
      </c>
      <c r="I17">
        <v>3.0485099999999998</v>
      </c>
      <c r="J17">
        <v>11.1275</v>
      </c>
      <c r="K17" s="1">
        <v>1.0743</v>
      </c>
      <c r="L17" s="1">
        <v>0.53132000000000001</v>
      </c>
      <c r="M17" s="1">
        <v>1.3323</v>
      </c>
      <c r="N17" s="1">
        <v>1.1508000000000001E-2</v>
      </c>
      <c r="O17" s="1">
        <v>5.0106000000000002</v>
      </c>
      <c r="P17" s="1">
        <v>4.0236999999999997E-9</v>
      </c>
      <c r="Q17" s="1">
        <v>1.0087E-5</v>
      </c>
      <c r="R17" s="1">
        <v>9.4677999999999996E-8</v>
      </c>
      <c r="S17" s="1">
        <v>0</v>
      </c>
      <c r="T17" s="1">
        <v>0</v>
      </c>
      <c r="U17" s="1">
        <v>2.3869E-3</v>
      </c>
      <c r="V17" s="1">
        <v>2.2175999999999999E-5</v>
      </c>
      <c r="W17" s="1">
        <v>7.5825999999999996E-7</v>
      </c>
      <c r="X17" s="1">
        <v>2.9861000000000001E-5</v>
      </c>
      <c r="Y17" s="1">
        <v>2.6142000000000002E-15</v>
      </c>
      <c r="Z17" s="1">
        <v>3.8990999999999997E-6</v>
      </c>
      <c r="AA17" s="1">
        <v>4.1107000000000003E-6</v>
      </c>
      <c r="AB17" s="1">
        <v>9.2248000000000004E-7</v>
      </c>
      <c r="AC17" s="1">
        <v>3.3611000000000002E-19</v>
      </c>
      <c r="AD17" s="1">
        <v>2.9506E-12</v>
      </c>
      <c r="AE17" s="1">
        <v>6.1402999999999995E-26</v>
      </c>
      <c r="AF17" s="1">
        <v>3.0527999999999999E-7</v>
      </c>
      <c r="AG17" s="1">
        <v>6.2533000000000005E-16</v>
      </c>
      <c r="AH17" s="1">
        <v>8.4636000000000004E-13</v>
      </c>
      <c r="AI17" s="1">
        <v>3.5353999999999997E-18</v>
      </c>
      <c r="AJ17" s="1">
        <v>7.8850000000000006E-24</v>
      </c>
      <c r="AK17" s="1">
        <v>3.4625999999999998E-4</v>
      </c>
      <c r="AL17" s="1">
        <v>4.3332999999999997E-6</v>
      </c>
      <c r="AM17" s="1">
        <v>1.5632999999999999E-11</v>
      </c>
      <c r="AN17" s="1">
        <v>2.2175999999999999E-5</v>
      </c>
      <c r="AO17" s="1">
        <v>2.3869E-3</v>
      </c>
      <c r="AP17" s="1">
        <v>3.3181999999999999E-13</v>
      </c>
      <c r="AQ17">
        <v>-1.0439000000000001</v>
      </c>
      <c r="AR17">
        <v>1.1535</v>
      </c>
      <c r="AS17">
        <v>-1.9539</v>
      </c>
      <c r="AT17" s="1">
        <f t="shared" si="1"/>
        <v>0.26589629984433</v>
      </c>
      <c r="AU17" s="1">
        <f t="shared" si="2"/>
        <v>0.82977292260933466</v>
      </c>
      <c r="AW17" s="1">
        <f t="shared" si="3"/>
        <v>266993066.08345556</v>
      </c>
      <c r="AX17" s="1">
        <f t="shared" si="4"/>
        <v>0.80634992118892146</v>
      </c>
      <c r="AY17" s="1">
        <f t="shared" si="5"/>
        <v>8.0303756037201128E-10</v>
      </c>
      <c r="AZ17" s="1">
        <f t="shared" si="6"/>
        <v>0.32044465732646787</v>
      </c>
      <c r="BA17" s="1">
        <f t="shared" si="7"/>
        <v>35971.844884221537</v>
      </c>
    </row>
    <row r="18" spans="1:53" x14ac:dyDescent="0.25">
      <c r="A18">
        <v>55.1</v>
      </c>
      <c r="B18">
        <f t="shared" si="0"/>
        <v>121.95121951219508</v>
      </c>
      <c r="C18">
        <v>2</v>
      </c>
      <c r="D18" t="s">
        <v>42</v>
      </c>
      <c r="E18">
        <v>2</v>
      </c>
      <c r="F18">
        <v>-99</v>
      </c>
      <c r="G18">
        <v>0</v>
      </c>
      <c r="H18">
        <v>15</v>
      </c>
      <c r="I18">
        <v>2.0325299999999999</v>
      </c>
      <c r="J18">
        <v>12.331200000000001</v>
      </c>
      <c r="K18" s="1">
        <v>1.3372999999999999</v>
      </c>
      <c r="L18" s="1">
        <v>0.66098999999999997</v>
      </c>
      <c r="M18" s="1">
        <v>1.6595</v>
      </c>
      <c r="N18" s="1">
        <v>1.4335000000000001E-2</v>
      </c>
      <c r="O18" s="1">
        <v>6.2409999999999997</v>
      </c>
      <c r="P18" s="1">
        <v>5.5067999999999999E-11</v>
      </c>
      <c r="Q18" s="1">
        <v>3.3220000000000001E-6</v>
      </c>
      <c r="R18" s="1">
        <v>4.5822000000000002E-9</v>
      </c>
      <c r="S18" s="1">
        <v>0</v>
      </c>
      <c r="T18" s="1">
        <v>0</v>
      </c>
      <c r="U18" s="1">
        <v>2.9716E-3</v>
      </c>
      <c r="V18" s="1">
        <v>2.5350999999999998E-5</v>
      </c>
      <c r="W18" s="1">
        <v>2.3615000000000001E-7</v>
      </c>
      <c r="X18" s="1">
        <v>3.5101000000000001E-6</v>
      </c>
      <c r="Y18" s="1">
        <v>3.4272999999999999E-18</v>
      </c>
      <c r="Z18" s="1">
        <v>2.0443999999999999E-6</v>
      </c>
      <c r="AA18" s="1">
        <v>7.9113E-6</v>
      </c>
      <c r="AB18" s="1">
        <v>1.1515999999999999E-6</v>
      </c>
      <c r="AC18" s="1">
        <v>2.2404999999999998E-22</v>
      </c>
      <c r="AD18" s="1">
        <v>6.0132999999999995E-14</v>
      </c>
      <c r="AE18" s="1">
        <v>2.6763E-30</v>
      </c>
      <c r="AF18" s="1">
        <v>9.5166000000000007E-8</v>
      </c>
      <c r="AG18" s="1">
        <v>5.7098999999999999E-18</v>
      </c>
      <c r="AH18" s="1">
        <v>9.1117000000000001E-15</v>
      </c>
      <c r="AI18" s="1">
        <v>3.4824E-21</v>
      </c>
      <c r="AJ18" s="1">
        <v>7.2549000000000001E-28</v>
      </c>
      <c r="AK18" s="1">
        <v>4.3131000000000002E-4</v>
      </c>
      <c r="AL18" s="1">
        <v>5.0193999999999997E-6</v>
      </c>
      <c r="AM18" s="1">
        <v>7.5389000000000003E-13</v>
      </c>
      <c r="AN18" s="1">
        <v>2.5350999999999998E-5</v>
      </c>
      <c r="AO18" s="1">
        <v>2.9716E-3</v>
      </c>
      <c r="AP18" s="1">
        <v>2.2637000000000001E-15</v>
      </c>
      <c r="AQ18">
        <v>-1.9669000000000001</v>
      </c>
      <c r="AR18">
        <v>1.2129000000000001</v>
      </c>
      <c r="AS18">
        <v>-1.9854000000000001</v>
      </c>
      <c r="AT18" s="1">
        <f t="shared" si="1"/>
        <v>0.26590290017625384</v>
      </c>
      <c r="AU18" s="1">
        <f t="shared" si="2"/>
        <v>0.83046004333705326</v>
      </c>
      <c r="AW18" s="1">
        <f t="shared" si="3"/>
        <v>24284520955.909058</v>
      </c>
      <c r="AX18" s="1">
        <f t="shared" si="4"/>
        <v>0.80584513407652902</v>
      </c>
      <c r="AY18" s="1">
        <f t="shared" si="5"/>
        <v>8.8235859637878557E-12</v>
      </c>
      <c r="AZ18" s="1">
        <f t="shared" si="6"/>
        <v>0.32018746995673769</v>
      </c>
      <c r="BA18" s="1">
        <f t="shared" si="7"/>
        <v>380980.31969908398</v>
      </c>
    </row>
    <row r="19" spans="1:53" x14ac:dyDescent="0.25">
      <c r="A19">
        <v>55.2</v>
      </c>
      <c r="B19">
        <f t="shared" si="0"/>
        <v>156.25000000000057</v>
      </c>
      <c r="C19">
        <v>2</v>
      </c>
      <c r="D19" t="s">
        <v>42</v>
      </c>
      <c r="E19">
        <v>2</v>
      </c>
      <c r="F19">
        <v>-99</v>
      </c>
      <c r="G19">
        <v>0</v>
      </c>
      <c r="H19">
        <v>16</v>
      </c>
      <c r="I19">
        <v>0.51789099999999999</v>
      </c>
      <c r="J19">
        <v>14.1279</v>
      </c>
      <c r="K19" s="1">
        <v>1.7614000000000001</v>
      </c>
      <c r="L19" s="1">
        <v>0.87107000000000001</v>
      </c>
      <c r="M19" s="1">
        <v>2.1997</v>
      </c>
      <c r="N19" s="1">
        <v>1.9E-2</v>
      </c>
      <c r="O19" s="1">
        <v>8.2721999999999998</v>
      </c>
      <c r="P19" s="1">
        <v>4.4064000000000003E-14</v>
      </c>
      <c r="Q19" s="1">
        <v>4.3802E-7</v>
      </c>
      <c r="R19" s="1">
        <v>3.2273999999999998E-11</v>
      </c>
      <c r="S19" s="1">
        <v>0</v>
      </c>
      <c r="T19" s="1">
        <v>0</v>
      </c>
      <c r="U19" s="1">
        <v>3.9167999999999998E-3</v>
      </c>
      <c r="V19" s="1">
        <v>1.0322999999999999E-5</v>
      </c>
      <c r="W19" s="1">
        <v>1.3234E-8</v>
      </c>
      <c r="X19" s="1">
        <v>1.0363E-7</v>
      </c>
      <c r="Y19" s="1">
        <v>8.6190000000000005E-23</v>
      </c>
      <c r="Z19" s="1">
        <v>4.1906E-7</v>
      </c>
      <c r="AA19" s="1">
        <v>1.1783999999999999E-5</v>
      </c>
      <c r="AB19" s="1">
        <v>1.5294999999999999E-6</v>
      </c>
      <c r="AC19" s="1">
        <v>4.3444999999999998E-27</v>
      </c>
      <c r="AD19" s="1">
        <v>1.8464E-16</v>
      </c>
      <c r="AE19" s="1">
        <v>8.9339000000000004E-37</v>
      </c>
      <c r="AF19" s="1">
        <v>1.1746999999999999E-8</v>
      </c>
      <c r="AG19" s="1">
        <v>2.6911999999999999E-21</v>
      </c>
      <c r="AH19" s="1">
        <v>7.7512999999999997E-18</v>
      </c>
      <c r="AI19" s="1">
        <v>8.3187000000000004E-26</v>
      </c>
      <c r="AJ19" s="1">
        <v>4.9862000000000004E-34</v>
      </c>
      <c r="AK19" s="1">
        <v>5.7169000000000002E-4</v>
      </c>
      <c r="AL19" s="1">
        <v>4.6609999999999999E-6</v>
      </c>
      <c r="AM19" s="1">
        <v>5.2353999999999998E-15</v>
      </c>
      <c r="AN19" s="1">
        <v>1.0322999999999999E-5</v>
      </c>
      <c r="AO19" s="1">
        <v>3.9167999999999998E-3</v>
      </c>
      <c r="AP19" s="1">
        <v>7.3589000000000004E-19</v>
      </c>
      <c r="AQ19">
        <v>-3.3472</v>
      </c>
      <c r="AR19">
        <v>1.2719</v>
      </c>
      <c r="AS19">
        <v>-2.0846</v>
      </c>
      <c r="AT19" s="1">
        <f t="shared" si="1"/>
        <v>0.26591475061047848</v>
      </c>
      <c r="AU19" s="1">
        <f t="shared" si="2"/>
        <v>0.83560306480225788</v>
      </c>
      <c r="AW19" s="1">
        <f t="shared" si="3"/>
        <v>39973674655047.203</v>
      </c>
      <c r="AX19" s="1">
        <f t="shared" si="4"/>
        <v>0.80074555621221077</v>
      </c>
      <c r="AY19" s="1">
        <f t="shared" si="5"/>
        <v>5.326757090012331E-15</v>
      </c>
      <c r="AZ19" s="1">
        <f t="shared" si="6"/>
        <v>0.31823094219191994</v>
      </c>
      <c r="BA19" s="1">
        <f t="shared" si="7"/>
        <v>16997001.361035727</v>
      </c>
    </row>
    <row r="20" spans="1:53" x14ac:dyDescent="0.25">
      <c r="A20">
        <v>55.21</v>
      </c>
      <c r="B20">
        <f t="shared" si="0"/>
        <v>160.77170418006398</v>
      </c>
      <c r="C20">
        <v>2</v>
      </c>
      <c r="D20" t="s">
        <v>42</v>
      </c>
      <c r="E20">
        <v>2</v>
      </c>
      <c r="F20">
        <v>-99</v>
      </c>
      <c r="G20">
        <v>0</v>
      </c>
      <c r="H20">
        <v>17</v>
      </c>
      <c r="I20">
        <v>0.34760000000000002</v>
      </c>
      <c r="J20">
        <v>14.3315</v>
      </c>
      <c r="K20" s="1">
        <v>1.8172999999999999</v>
      </c>
      <c r="L20" s="1">
        <v>0.89898999999999996</v>
      </c>
      <c r="M20" s="1">
        <v>2.2736999999999998</v>
      </c>
      <c r="N20" s="1">
        <v>1.9640000000000001E-2</v>
      </c>
      <c r="O20" s="1">
        <v>8.5504999999999995</v>
      </c>
      <c r="P20" s="1">
        <v>1.6642999999999998E-14</v>
      </c>
      <c r="Q20" s="1">
        <v>3.1136E-7</v>
      </c>
      <c r="R20" s="1">
        <v>1.6498999999999999E-11</v>
      </c>
      <c r="S20" s="1">
        <v>0</v>
      </c>
      <c r="T20" s="1">
        <v>0</v>
      </c>
      <c r="U20" s="1">
        <v>4.0419000000000002E-3</v>
      </c>
      <c r="V20" s="1">
        <v>8.3040000000000005E-6</v>
      </c>
      <c r="W20" s="1">
        <v>8.6923000000000007E-9</v>
      </c>
      <c r="X20" s="1">
        <v>6.4457000000000006E-8</v>
      </c>
      <c r="Y20" s="1">
        <v>2.2209999999999999E-23</v>
      </c>
      <c r="Z20" s="1">
        <v>3.4769000000000001E-7</v>
      </c>
      <c r="AA20" s="1">
        <v>1.1973999999999999E-5</v>
      </c>
      <c r="AB20" s="1">
        <v>1.5812E-6</v>
      </c>
      <c r="AC20" s="1">
        <v>1.2114E-27</v>
      </c>
      <c r="AD20" s="1">
        <v>9.3057E-17</v>
      </c>
      <c r="AE20" s="1">
        <v>1.5635999999999999E-37</v>
      </c>
      <c r="AF20" s="1">
        <v>8.7820000000000005E-9</v>
      </c>
      <c r="AG20" s="1">
        <v>9.6134999999999991E-22</v>
      </c>
      <c r="AH20" s="1">
        <v>3.2198E-18</v>
      </c>
      <c r="AI20" s="1">
        <v>2.3074000000000001E-26</v>
      </c>
      <c r="AJ20" s="1">
        <v>9.2595999999999996E-35</v>
      </c>
      <c r="AK20" s="1">
        <v>5.9091999999999999E-4</v>
      </c>
      <c r="AL20" s="1">
        <v>4.4156999999999999E-6</v>
      </c>
      <c r="AM20" s="1">
        <v>2.6675000000000001E-15</v>
      </c>
      <c r="AN20" s="1">
        <v>8.3040000000000005E-6</v>
      </c>
      <c r="AO20" s="1">
        <v>4.0419000000000002E-3</v>
      </c>
      <c r="AP20" s="1">
        <v>2.4980000000000001E-19</v>
      </c>
      <c r="AQ20">
        <v>-3.4990000000000001</v>
      </c>
      <c r="AR20">
        <v>1.2770999999999999</v>
      </c>
      <c r="AS20">
        <v>-2.1019000000000001</v>
      </c>
      <c r="AT20" s="1">
        <f t="shared" si="1"/>
        <v>0.2659142740190632</v>
      </c>
      <c r="AU20" s="1">
        <f t="shared" si="2"/>
        <v>0.83706084401886394</v>
      </c>
      <c r="AW20" s="1">
        <f t="shared" si="3"/>
        <v>109193054136874.36</v>
      </c>
      <c r="AX20" s="1">
        <f t="shared" si="4"/>
        <v>0.79926991247745971</v>
      </c>
      <c r="AY20" s="1">
        <f t="shared" si="5"/>
        <v>1.9464358809426348E-15</v>
      </c>
      <c r="AZ20" s="1">
        <f t="shared" si="6"/>
        <v>0.31767615928893045</v>
      </c>
      <c r="BA20" s="1">
        <f t="shared" si="7"/>
        <v>28193982.511869136</v>
      </c>
    </row>
    <row r="21" spans="1:53" x14ac:dyDescent="0.25">
      <c r="A21">
        <v>55.22</v>
      </c>
      <c r="B21">
        <f t="shared" si="0"/>
        <v>165.56291390728344</v>
      </c>
      <c r="C21">
        <v>2</v>
      </c>
      <c r="D21" t="s">
        <v>42</v>
      </c>
      <c r="E21">
        <v>2</v>
      </c>
      <c r="F21">
        <v>-99</v>
      </c>
      <c r="G21">
        <v>0</v>
      </c>
      <c r="H21">
        <v>18</v>
      </c>
      <c r="I21">
        <v>0.18029500000000001</v>
      </c>
      <c r="J21">
        <v>14.532299999999999</v>
      </c>
      <c r="K21" s="1">
        <v>1.8765000000000001</v>
      </c>
      <c r="L21" s="1">
        <v>0.92864000000000002</v>
      </c>
      <c r="M21" s="1">
        <v>2.3529</v>
      </c>
      <c r="N21" s="1">
        <v>2.0323000000000001E-2</v>
      </c>
      <c r="O21" s="1">
        <v>8.8482000000000003</v>
      </c>
      <c r="P21" s="1">
        <v>5.8808999999999998E-15</v>
      </c>
      <c r="Q21" s="1">
        <v>2.0998999999999999E-7</v>
      </c>
      <c r="R21" s="1">
        <v>8.0665E-12</v>
      </c>
      <c r="S21" s="1">
        <v>0</v>
      </c>
      <c r="T21" s="1">
        <v>0</v>
      </c>
      <c r="U21" s="1">
        <v>4.1745999999999997E-3</v>
      </c>
      <c r="V21" s="1">
        <v>6.6239999999999996E-6</v>
      </c>
      <c r="W21" s="1">
        <v>5.7548999999999996E-9</v>
      </c>
      <c r="X21" s="1">
        <v>3.8847999999999998E-8</v>
      </c>
      <c r="Y21" s="1">
        <v>5.4002000000000003E-24</v>
      </c>
      <c r="Z21" s="1">
        <v>2.9200999999999998E-7</v>
      </c>
      <c r="AA21" s="1">
        <v>1.2116000000000001E-5</v>
      </c>
      <c r="AB21" s="1">
        <v>1.6364999999999999E-6</v>
      </c>
      <c r="AC21" s="1">
        <v>3.3373999999999999E-28</v>
      </c>
      <c r="AD21" s="1">
        <v>4.6499999999999998E-17</v>
      </c>
      <c r="AE21" s="1">
        <v>2.7118000000000001E-38</v>
      </c>
      <c r="AF21" s="1">
        <v>6.4687000000000002E-9</v>
      </c>
      <c r="AG21" s="1">
        <v>3.2321999999999999E-22</v>
      </c>
      <c r="AH21" s="1">
        <v>1.3089E-18</v>
      </c>
      <c r="AI21" s="1">
        <v>6.3008999999999998E-27</v>
      </c>
      <c r="AJ21" s="1">
        <v>1.7031999999999999E-35</v>
      </c>
      <c r="AK21" s="1">
        <v>6.1149999999999996E-4</v>
      </c>
      <c r="AL21" s="1">
        <v>4.1094E-6</v>
      </c>
      <c r="AM21" s="1">
        <v>1.299E-15</v>
      </c>
      <c r="AN21" s="1">
        <v>6.6239999999999996E-6</v>
      </c>
      <c r="AO21" s="1">
        <v>4.1745999999999997E-3</v>
      </c>
      <c r="AP21" s="1">
        <v>7.9023000000000001E-20</v>
      </c>
      <c r="AQ21">
        <v>-3.6465000000000001</v>
      </c>
      <c r="AR21">
        <v>1.2822</v>
      </c>
      <c r="AS21">
        <v>-2.1211000000000002</v>
      </c>
      <c r="AT21" s="1">
        <f t="shared" si="1"/>
        <v>0.26591849189665695</v>
      </c>
      <c r="AU21" s="1">
        <f t="shared" si="2"/>
        <v>0.83878166508623453</v>
      </c>
      <c r="AW21" s="1">
        <f t="shared" si="3"/>
        <v>319083813701984.44</v>
      </c>
      <c r="AX21" s="1">
        <f t="shared" si="4"/>
        <v>0.79752645671299249</v>
      </c>
      <c r="AY21" s="1">
        <f t="shared" si="5"/>
        <v>6.6464365633688201E-16</v>
      </c>
      <c r="AZ21" s="1">
        <f t="shared" si="6"/>
        <v>0.31702945231798557</v>
      </c>
      <c r="BA21" s="1">
        <f t="shared" si="7"/>
        <v>48303637.662972026</v>
      </c>
    </row>
    <row r="22" spans="1:53" x14ac:dyDescent="0.25">
      <c r="A22">
        <v>55.23</v>
      </c>
      <c r="B22">
        <f t="shared" si="0"/>
        <v>170.64846416382005</v>
      </c>
      <c r="C22">
        <v>2</v>
      </c>
      <c r="D22" t="s">
        <v>42</v>
      </c>
      <c r="E22">
        <v>2</v>
      </c>
      <c r="F22">
        <v>-99</v>
      </c>
      <c r="G22">
        <v>0</v>
      </c>
      <c r="H22">
        <v>19</v>
      </c>
      <c r="I22">
        <v>1.84688E-2</v>
      </c>
      <c r="J22">
        <v>14.7277</v>
      </c>
      <c r="K22" s="1">
        <v>1.9395</v>
      </c>
      <c r="L22" s="1">
        <v>0.96025000000000005</v>
      </c>
      <c r="M22" s="1">
        <v>2.4377</v>
      </c>
      <c r="N22" s="1">
        <v>2.1056999999999999E-2</v>
      </c>
      <c r="O22" s="1">
        <v>9.1674000000000007</v>
      </c>
      <c r="P22" s="1">
        <v>1.9285999999999998E-15</v>
      </c>
      <c r="Q22" s="1">
        <v>1.3288000000000001E-7</v>
      </c>
      <c r="R22" s="1">
        <v>3.7513E-12</v>
      </c>
      <c r="S22" s="1">
        <v>0</v>
      </c>
      <c r="T22" s="1">
        <v>0</v>
      </c>
      <c r="U22" s="1">
        <v>4.3160999999999998E-3</v>
      </c>
      <c r="V22" s="1">
        <v>5.2920999999999997E-6</v>
      </c>
      <c r="W22" s="1">
        <v>3.9050000000000001E-9</v>
      </c>
      <c r="X22" s="1">
        <v>2.2583999999999999E-8</v>
      </c>
      <c r="Y22" s="1">
        <v>1.2354E-24</v>
      </c>
      <c r="Z22" s="1">
        <v>2.5030000000000001E-7</v>
      </c>
      <c r="AA22" s="1">
        <v>1.2228E-5</v>
      </c>
      <c r="AB22" s="1">
        <v>1.6957999999999999E-6</v>
      </c>
      <c r="AC22" s="1">
        <v>9.1646999999999999E-29</v>
      </c>
      <c r="AD22" s="1">
        <v>2.3132E-17</v>
      </c>
      <c r="AE22" s="1">
        <v>4.7265000000000002E-39</v>
      </c>
      <c r="AF22" s="1">
        <v>4.6948E-9</v>
      </c>
      <c r="AG22" s="1">
        <v>1.0174E-22</v>
      </c>
      <c r="AH22" s="1">
        <v>5.2270000000000002E-19</v>
      </c>
      <c r="AI22" s="1">
        <v>1.7100000000000001E-27</v>
      </c>
      <c r="AJ22" s="1">
        <v>3.1502000000000001E-36</v>
      </c>
      <c r="AK22" s="1">
        <v>6.3354999999999998E-4</v>
      </c>
      <c r="AL22" s="1">
        <v>3.7421000000000001E-6</v>
      </c>
      <c r="AM22" s="1">
        <v>6.0137000000000005E-16</v>
      </c>
      <c r="AN22" s="1">
        <v>5.2920999999999997E-6</v>
      </c>
      <c r="AO22" s="1">
        <v>4.3160999999999998E-3</v>
      </c>
      <c r="AP22" s="1">
        <v>2.3108E-20</v>
      </c>
      <c r="AQ22">
        <v>-3.7875999999999999</v>
      </c>
      <c r="AR22">
        <v>1.2868999999999999</v>
      </c>
      <c r="AS22">
        <v>-2.1427999999999998</v>
      </c>
      <c r="AT22" s="1">
        <f t="shared" si="1"/>
        <v>0.26590963632000347</v>
      </c>
      <c r="AU22" s="1">
        <f t="shared" si="2"/>
        <v>0.8406586774721958</v>
      </c>
      <c r="AW22" s="1">
        <f t="shared" si="3"/>
        <v>1005651768121953.9</v>
      </c>
      <c r="AX22" s="1">
        <f t="shared" si="4"/>
        <v>0.79562702547483288</v>
      </c>
      <c r="AY22" s="1">
        <f t="shared" si="5"/>
        <v>2.1037589720095117E-16</v>
      </c>
      <c r="AZ22" s="1">
        <f t="shared" si="6"/>
        <v>0.31631105875166349</v>
      </c>
      <c r="BA22" s="1">
        <f t="shared" si="7"/>
        <v>85879376.300612599</v>
      </c>
    </row>
    <row r="23" spans="1:53" x14ac:dyDescent="0.25">
      <c r="A23">
        <v>55.24</v>
      </c>
      <c r="B23">
        <f t="shared" si="0"/>
        <v>176.05633802816925</v>
      </c>
      <c r="C23">
        <v>2</v>
      </c>
      <c r="D23" t="s">
        <v>42</v>
      </c>
      <c r="E23">
        <v>2</v>
      </c>
      <c r="F23">
        <v>-99</v>
      </c>
      <c r="G23">
        <v>0</v>
      </c>
      <c r="H23">
        <v>20</v>
      </c>
      <c r="I23">
        <v>-0.13585800000000001</v>
      </c>
      <c r="J23">
        <v>14.9155</v>
      </c>
      <c r="K23" s="1">
        <v>2.0070999999999999</v>
      </c>
      <c r="L23" s="1">
        <v>0.99417999999999995</v>
      </c>
      <c r="M23" s="1">
        <v>2.5289999999999999</v>
      </c>
      <c r="N23" s="1">
        <v>2.1845E-2</v>
      </c>
      <c r="O23" s="1">
        <v>9.5104000000000006</v>
      </c>
      <c r="P23" s="1">
        <v>5.8119999999999996E-16</v>
      </c>
      <c r="Q23" s="1">
        <v>7.8018000000000004E-8</v>
      </c>
      <c r="R23" s="1">
        <v>1.6483999999999999E-12</v>
      </c>
      <c r="S23" s="1">
        <v>0</v>
      </c>
      <c r="T23" s="1">
        <v>0</v>
      </c>
      <c r="U23" s="1">
        <v>4.4679000000000003E-3</v>
      </c>
      <c r="V23" s="1">
        <v>4.2724E-6</v>
      </c>
      <c r="W23" s="1">
        <v>2.756E-9</v>
      </c>
      <c r="X23" s="1">
        <v>1.2587E-8</v>
      </c>
      <c r="Y23" s="1">
        <v>2.6424999999999999E-25</v>
      </c>
      <c r="Z23" s="1">
        <v>2.2077000000000001E-7</v>
      </c>
      <c r="AA23" s="1">
        <v>1.2337000000000001E-5</v>
      </c>
      <c r="AB23" s="1">
        <v>1.7596000000000001E-6</v>
      </c>
      <c r="AC23" s="1">
        <v>2.5234E-29</v>
      </c>
      <c r="AD23" s="1">
        <v>1.1485E-17</v>
      </c>
      <c r="AE23" s="1">
        <v>8.3621999999999995E-40</v>
      </c>
      <c r="AF23" s="1">
        <v>3.3559E-9</v>
      </c>
      <c r="AG23" s="1">
        <v>2.9770999999999997E-23</v>
      </c>
      <c r="AH23" s="1">
        <v>2.0543E-19</v>
      </c>
      <c r="AI23" s="1">
        <v>4.6417999999999997E-28</v>
      </c>
      <c r="AJ23" s="1">
        <v>5.9229999999999997E-37</v>
      </c>
      <c r="AK23" s="1">
        <v>6.5726000000000001E-4</v>
      </c>
      <c r="AL23" s="1">
        <v>3.3195999999999999E-6</v>
      </c>
      <c r="AM23" s="1">
        <v>2.6293999999999999E-16</v>
      </c>
      <c r="AN23" s="1">
        <v>4.2724E-6</v>
      </c>
      <c r="AO23" s="1">
        <v>4.4679000000000003E-3</v>
      </c>
      <c r="AP23" s="1">
        <v>6.1836999999999998E-21</v>
      </c>
      <c r="AQ23">
        <v>-3.9205000000000001</v>
      </c>
      <c r="AR23">
        <v>1.2911999999999999</v>
      </c>
      <c r="AS23">
        <v>-2.1671999999999998</v>
      </c>
      <c r="AT23" s="1">
        <f t="shared" si="1"/>
        <v>0.2659194145356662</v>
      </c>
      <c r="AU23" s="1">
        <f t="shared" si="2"/>
        <v>0.84264047339801684</v>
      </c>
      <c r="AW23" s="1">
        <f t="shared" si="3"/>
        <v>3453372333103923</v>
      </c>
      <c r="AX23" s="1">
        <f t="shared" si="4"/>
        <v>0.79363384737050213</v>
      </c>
      <c r="AY23" s="1">
        <f t="shared" si="5"/>
        <v>6.1112045760430676E-17</v>
      </c>
      <c r="AZ23" s="1">
        <f t="shared" si="6"/>
        <v>0.31557873485868099</v>
      </c>
      <c r="BA23" s="1">
        <f t="shared" si="7"/>
        <v>159458163.7660217</v>
      </c>
    </row>
    <row r="24" spans="1:53" x14ac:dyDescent="0.25">
      <c r="A24">
        <v>55.25</v>
      </c>
      <c r="B24">
        <f t="shared" si="0"/>
        <v>181.81818181818088</v>
      </c>
      <c r="C24">
        <v>2</v>
      </c>
      <c r="D24" t="s">
        <v>42</v>
      </c>
      <c r="E24">
        <v>2</v>
      </c>
      <c r="F24">
        <v>-99</v>
      </c>
      <c r="G24">
        <v>0</v>
      </c>
      <c r="H24">
        <v>21</v>
      </c>
      <c r="I24">
        <v>-0.28168300000000002</v>
      </c>
      <c r="J24">
        <v>15.0946</v>
      </c>
      <c r="K24" s="1">
        <v>2.0804</v>
      </c>
      <c r="L24" s="1">
        <v>1.0308999999999999</v>
      </c>
      <c r="M24" s="1">
        <v>2.6273</v>
      </c>
      <c r="N24" s="1">
        <v>2.2693999999999999E-2</v>
      </c>
      <c r="O24" s="1">
        <v>9.8801000000000005</v>
      </c>
      <c r="P24" s="1">
        <v>1.5906999999999999E-16</v>
      </c>
      <c r="Q24" s="1">
        <v>4.2066000000000001E-8</v>
      </c>
      <c r="R24" s="1">
        <v>6.7900000000000004E-13</v>
      </c>
      <c r="S24" s="1">
        <v>0</v>
      </c>
      <c r="T24" s="1">
        <v>0</v>
      </c>
      <c r="U24" s="1">
        <v>4.6321000000000001E-3</v>
      </c>
      <c r="V24" s="1">
        <v>3.5068E-6</v>
      </c>
      <c r="W24" s="1">
        <v>2.0432000000000001E-9</v>
      </c>
      <c r="X24" s="1">
        <v>6.6776000000000002E-9</v>
      </c>
      <c r="Y24" s="1">
        <v>5.2287E-26</v>
      </c>
      <c r="Z24" s="1">
        <v>2.0165000000000001E-7</v>
      </c>
      <c r="AA24" s="1">
        <v>1.2476E-5</v>
      </c>
      <c r="AB24" s="1">
        <v>1.8281999999999999E-6</v>
      </c>
      <c r="AC24" s="1">
        <v>6.9706999999999996E-30</v>
      </c>
      <c r="AD24" s="1">
        <v>5.691E-18</v>
      </c>
      <c r="AE24" s="1">
        <v>1.5052E-40</v>
      </c>
      <c r="AF24" s="1">
        <v>2.3597E-9</v>
      </c>
      <c r="AG24" s="1">
        <v>8.0251000000000007E-24</v>
      </c>
      <c r="AH24" s="1">
        <v>7.9380000000000002E-20</v>
      </c>
      <c r="AI24" s="1">
        <v>1.2616E-28</v>
      </c>
      <c r="AJ24" s="1">
        <v>1.1357999999999999E-37</v>
      </c>
      <c r="AK24" s="1">
        <v>6.8280999999999995E-4</v>
      </c>
      <c r="AL24" s="1">
        <v>2.8548000000000002E-6</v>
      </c>
      <c r="AM24" s="1">
        <v>1.0773E-16</v>
      </c>
      <c r="AN24" s="1">
        <v>3.5068E-6</v>
      </c>
      <c r="AO24" s="1">
        <v>4.6321000000000001E-3</v>
      </c>
      <c r="AP24" s="1">
        <v>1.4963999999999999E-21</v>
      </c>
      <c r="AQ24">
        <v>-4.0449000000000002</v>
      </c>
      <c r="AR24">
        <v>1.2950999999999999</v>
      </c>
      <c r="AS24">
        <v>-2.1947000000000001</v>
      </c>
      <c r="AT24" s="1">
        <f t="shared" si="1"/>
        <v>0.2659183611501908</v>
      </c>
      <c r="AU24" s="1">
        <f t="shared" si="2"/>
        <v>0.84443801626329829</v>
      </c>
      <c r="AW24" s="1">
        <f t="shared" si="3"/>
        <v>1.3078518891054254E+16</v>
      </c>
      <c r="AX24" s="1">
        <f t="shared" si="4"/>
        <v>0.79183953107753213</v>
      </c>
      <c r="AY24" s="1">
        <f t="shared" si="5"/>
        <v>1.6100039473284681E-17</v>
      </c>
      <c r="AZ24" s="1">
        <f t="shared" si="6"/>
        <v>0.31490571957773705</v>
      </c>
      <c r="BA24" s="1">
        <f t="shared" si="7"/>
        <v>311549052.12080574</v>
      </c>
    </row>
    <row r="25" spans="1:53" x14ac:dyDescent="0.25">
      <c r="A25">
        <v>55.26</v>
      </c>
      <c r="B25">
        <f t="shared" si="0"/>
        <v>187.96992481202781</v>
      </c>
      <c r="C25">
        <v>2</v>
      </c>
      <c r="D25" t="s">
        <v>42</v>
      </c>
      <c r="E25">
        <v>2</v>
      </c>
      <c r="F25">
        <v>-99</v>
      </c>
      <c r="G25">
        <v>0</v>
      </c>
      <c r="H25">
        <v>22</v>
      </c>
      <c r="I25">
        <v>-0.419491</v>
      </c>
      <c r="J25">
        <v>15.265700000000001</v>
      </c>
      <c r="K25" s="1">
        <v>2.1604000000000001</v>
      </c>
      <c r="L25" s="1">
        <v>1.0708</v>
      </c>
      <c r="M25" s="1">
        <v>2.7334999999999998</v>
      </c>
      <c r="N25" s="1">
        <v>2.3612000000000001E-2</v>
      </c>
      <c r="O25" s="1">
        <v>10.28</v>
      </c>
      <c r="P25" s="1">
        <v>3.9004E-17</v>
      </c>
      <c r="Q25" s="1">
        <v>2.0666999999999999E-8</v>
      </c>
      <c r="R25" s="1">
        <v>2.5982E-13</v>
      </c>
      <c r="S25" s="1">
        <v>0</v>
      </c>
      <c r="T25" s="1">
        <v>0</v>
      </c>
      <c r="U25" s="1">
        <v>4.8113000000000001E-3</v>
      </c>
      <c r="V25" s="1">
        <v>2.9328000000000001E-6</v>
      </c>
      <c r="W25" s="1">
        <v>1.5954000000000001E-9</v>
      </c>
      <c r="X25" s="1">
        <v>3.3455000000000001E-9</v>
      </c>
      <c r="Y25" s="1">
        <v>9.4218000000000007E-27</v>
      </c>
      <c r="Z25" s="1">
        <v>1.9128E-7</v>
      </c>
      <c r="AA25" s="1">
        <v>1.2676E-5</v>
      </c>
      <c r="AB25" s="1">
        <v>1.9024E-6</v>
      </c>
      <c r="AC25" s="1">
        <v>1.9189000000000001E-30</v>
      </c>
      <c r="AD25" s="1">
        <v>2.8035000000000001E-18</v>
      </c>
      <c r="AE25" s="1">
        <v>0</v>
      </c>
      <c r="AF25" s="1">
        <v>1.6291999999999999E-9</v>
      </c>
      <c r="AG25" s="1">
        <v>1.9713E-24</v>
      </c>
      <c r="AH25" s="1">
        <v>3.0002000000000001E-20</v>
      </c>
      <c r="AI25" s="1">
        <v>3.4116999999999999E-29</v>
      </c>
      <c r="AJ25" s="1">
        <v>2.2041E-38</v>
      </c>
      <c r="AK25" s="1">
        <v>7.1042999999999996E-4</v>
      </c>
      <c r="AL25" s="1">
        <v>2.3678E-6</v>
      </c>
      <c r="AM25" s="1">
        <v>4.0986999999999999E-17</v>
      </c>
      <c r="AN25" s="1">
        <v>2.9328000000000001E-6</v>
      </c>
      <c r="AO25" s="1">
        <v>4.8113000000000001E-3</v>
      </c>
      <c r="AP25" s="1">
        <v>3.2301000000000001E-22</v>
      </c>
      <c r="AQ25">
        <v>-4.1615000000000002</v>
      </c>
      <c r="AR25">
        <v>1.2984</v>
      </c>
      <c r="AS25">
        <v>-2.2259000000000002</v>
      </c>
      <c r="AT25" s="1">
        <f t="shared" si="1"/>
        <v>0.26590466926070039</v>
      </c>
      <c r="AU25" s="1">
        <f t="shared" si="2"/>
        <v>0.84597053726169835</v>
      </c>
      <c r="AW25" s="1">
        <f t="shared" si="3"/>
        <v>5.5389190852220288E+16</v>
      </c>
      <c r="AX25" s="1">
        <f t="shared" si="4"/>
        <v>0.79034205231388344</v>
      </c>
      <c r="AY25" s="1">
        <f t="shared" si="5"/>
        <v>3.7941634241245142E-18</v>
      </c>
      <c r="AZ25" s="1">
        <f t="shared" si="6"/>
        <v>0.31431906614785998</v>
      </c>
      <c r="BA25" s="1">
        <f t="shared" si="7"/>
        <v>645762957.64838195</v>
      </c>
    </row>
    <row r="26" spans="1:53" x14ac:dyDescent="0.25">
      <c r="A26">
        <v>55.27</v>
      </c>
      <c r="B26">
        <f t="shared" si="0"/>
        <v>194.55252918288045</v>
      </c>
      <c r="C26">
        <v>2</v>
      </c>
      <c r="D26" t="s">
        <v>42</v>
      </c>
      <c r="E26">
        <v>2</v>
      </c>
      <c r="F26">
        <v>-99</v>
      </c>
      <c r="G26">
        <v>0</v>
      </c>
      <c r="H26">
        <v>23</v>
      </c>
      <c r="I26">
        <v>-0.55138600000000004</v>
      </c>
      <c r="J26">
        <v>15.4313</v>
      </c>
      <c r="K26" s="1">
        <v>2.2482000000000002</v>
      </c>
      <c r="L26" s="1">
        <v>1.1145</v>
      </c>
      <c r="M26" s="1">
        <v>2.8488000000000002</v>
      </c>
      <c r="N26" s="1">
        <v>2.4607E-2</v>
      </c>
      <c r="O26" s="1">
        <v>10.712999999999999</v>
      </c>
      <c r="P26" s="1">
        <v>8.4411999999999994E-18</v>
      </c>
      <c r="Q26" s="1">
        <v>9.2069000000000005E-9</v>
      </c>
      <c r="R26" s="1">
        <v>9.1438000000000006E-14</v>
      </c>
      <c r="S26" s="1">
        <v>0</v>
      </c>
      <c r="T26" s="1">
        <v>0</v>
      </c>
      <c r="U26" s="1">
        <v>5.0076000000000001E-3</v>
      </c>
      <c r="V26" s="1">
        <v>2.4938000000000002E-6</v>
      </c>
      <c r="W26" s="1">
        <v>1.3049999999999999E-9</v>
      </c>
      <c r="X26" s="1">
        <v>1.5701E-9</v>
      </c>
      <c r="Y26" s="1">
        <v>1.5148E-27</v>
      </c>
      <c r="Z26" s="1">
        <v>1.8806E-7</v>
      </c>
      <c r="AA26" s="1">
        <v>1.2955E-5</v>
      </c>
      <c r="AB26" s="1">
        <v>1.9829000000000001E-6</v>
      </c>
      <c r="AC26" s="1">
        <v>5.1888000000000003E-31</v>
      </c>
      <c r="AD26" s="1">
        <v>1.3624E-18</v>
      </c>
      <c r="AE26" s="1">
        <v>0</v>
      </c>
      <c r="AF26" s="1">
        <v>1.1016E-9</v>
      </c>
      <c r="AG26" s="1">
        <v>4.3583999999999998E-25</v>
      </c>
      <c r="AH26" s="1">
        <v>1.099E-20</v>
      </c>
      <c r="AI26" s="1">
        <v>9.0489999999999993E-30</v>
      </c>
      <c r="AJ26" s="1">
        <v>4.2461999999999998E-39</v>
      </c>
      <c r="AK26" s="1">
        <v>7.4038000000000001E-4</v>
      </c>
      <c r="AL26" s="1">
        <v>1.8843999999999999E-6</v>
      </c>
      <c r="AM26" s="1">
        <v>1.4336000000000001E-17</v>
      </c>
      <c r="AN26" s="1">
        <v>2.4938000000000002E-6</v>
      </c>
      <c r="AO26" s="1">
        <v>5.0076000000000001E-3</v>
      </c>
      <c r="AP26" s="1">
        <v>6.1249E-23</v>
      </c>
      <c r="AQ26">
        <v>-4.2727000000000004</v>
      </c>
      <c r="AR26">
        <v>1.3009999999999999</v>
      </c>
      <c r="AS26">
        <v>-2.2614999999999998</v>
      </c>
      <c r="AT26" s="1">
        <f t="shared" si="1"/>
        <v>0.26591991038924673</v>
      </c>
      <c r="AU26" s="1">
        <f t="shared" si="2"/>
        <v>0.84717637612632701</v>
      </c>
      <c r="AW26" s="1">
        <f t="shared" si="3"/>
        <v>2.6633653982846045E+17</v>
      </c>
      <c r="AX26" s="1">
        <f t="shared" si="4"/>
        <v>0.78917438921651217</v>
      </c>
      <c r="AY26" s="1">
        <f t="shared" si="5"/>
        <v>7.8793988611966771E-19</v>
      </c>
      <c r="AZ26" s="1">
        <f t="shared" si="6"/>
        <v>0.31388966676001123</v>
      </c>
      <c r="BA26" s="1">
        <f t="shared" si="7"/>
        <v>1431883311.8356707</v>
      </c>
    </row>
    <row r="27" spans="1:53" x14ac:dyDescent="0.25">
      <c r="A27">
        <v>55.28</v>
      </c>
      <c r="B27">
        <f t="shared" si="0"/>
        <v>201.61290322580612</v>
      </c>
      <c r="C27">
        <v>2</v>
      </c>
      <c r="D27" t="s">
        <v>42</v>
      </c>
      <c r="E27">
        <v>2</v>
      </c>
      <c r="F27">
        <v>-99</v>
      </c>
      <c r="G27">
        <v>0</v>
      </c>
      <c r="H27">
        <v>24</v>
      </c>
      <c r="I27">
        <v>-0.68076000000000003</v>
      </c>
      <c r="J27">
        <v>15.5954</v>
      </c>
      <c r="K27" s="1">
        <v>2.3448000000000002</v>
      </c>
      <c r="L27" s="1">
        <v>1.1625000000000001</v>
      </c>
      <c r="M27" s="1">
        <v>2.9741</v>
      </c>
      <c r="N27" s="1">
        <v>2.5690000000000001E-2</v>
      </c>
      <c r="O27" s="1">
        <v>11.185</v>
      </c>
      <c r="P27" s="1">
        <v>1.5860000000000001E-18</v>
      </c>
      <c r="Q27" s="1">
        <v>3.7087999999999998E-9</v>
      </c>
      <c r="R27" s="1">
        <v>2.9275999999999997E-14</v>
      </c>
      <c r="S27" s="1">
        <v>0</v>
      </c>
      <c r="T27" s="1">
        <v>0</v>
      </c>
      <c r="U27" s="1">
        <v>5.2234999999999998E-3</v>
      </c>
      <c r="V27" s="1">
        <v>2.1438000000000001E-6</v>
      </c>
      <c r="W27" s="1">
        <v>1.1053000000000001E-9</v>
      </c>
      <c r="X27" s="1">
        <v>6.8460999999999998E-10</v>
      </c>
      <c r="Y27" s="1">
        <v>2.1210999999999998E-28</v>
      </c>
      <c r="Z27" s="1">
        <v>1.9049999999999999E-7</v>
      </c>
      <c r="AA27" s="1">
        <v>1.332E-5</v>
      </c>
      <c r="AB27" s="1">
        <v>2.0704000000000001E-6</v>
      </c>
      <c r="AC27" s="1">
        <v>1.3499E-31</v>
      </c>
      <c r="AD27" s="1">
        <v>6.4611E-19</v>
      </c>
      <c r="AE27" s="1">
        <v>0</v>
      </c>
      <c r="AF27" s="1">
        <v>7.2716999999999998E-10</v>
      </c>
      <c r="AG27" s="1">
        <v>8.5549999999999999E-26</v>
      </c>
      <c r="AH27" s="1">
        <v>3.8530999999999997E-21</v>
      </c>
      <c r="AI27" s="1">
        <v>2.3060999999999999E-30</v>
      </c>
      <c r="AJ27" s="1">
        <v>7.8907000000000005E-40</v>
      </c>
      <c r="AK27" s="1">
        <v>7.7296000000000005E-4</v>
      </c>
      <c r="AL27" s="1">
        <v>1.432E-6</v>
      </c>
      <c r="AM27" s="1">
        <v>4.5582999999999998E-18</v>
      </c>
      <c r="AN27" s="1">
        <v>2.1438000000000001E-6</v>
      </c>
      <c r="AO27" s="1">
        <v>5.2234999999999998E-3</v>
      </c>
      <c r="AP27" s="1">
        <v>1.0030999999999999E-23</v>
      </c>
      <c r="AQ27">
        <v>-4.3817000000000004</v>
      </c>
      <c r="AR27">
        <v>1.3028</v>
      </c>
      <c r="AS27">
        <v>-2.3020999999999998</v>
      </c>
      <c r="AT27" s="1">
        <f t="shared" si="1"/>
        <v>0.2659007599463567</v>
      </c>
      <c r="AU27" s="1">
        <f t="shared" si="2"/>
        <v>0.84797422518746601</v>
      </c>
      <c r="AW27" s="1">
        <f t="shared" si="3"/>
        <v>1.4784363177805801E+18</v>
      </c>
      <c r="AX27" s="1">
        <f t="shared" si="4"/>
        <v>0.78840657677953008</v>
      </c>
      <c r="AY27" s="1">
        <f t="shared" si="5"/>
        <v>1.4179704962002683E-19</v>
      </c>
      <c r="AZ27" s="1">
        <f t="shared" si="6"/>
        <v>0.31357174787662051</v>
      </c>
      <c r="BA27" s="1">
        <f t="shared" si="7"/>
        <v>3425015694.4361391</v>
      </c>
    </row>
    <row r="28" spans="1:53" x14ac:dyDescent="0.25">
      <c r="A28">
        <v>55.29</v>
      </c>
      <c r="B28">
        <f t="shared" si="0"/>
        <v>209.20502092050017</v>
      </c>
      <c r="C28">
        <v>2</v>
      </c>
      <c r="D28" t="s">
        <v>42</v>
      </c>
      <c r="E28">
        <v>2</v>
      </c>
      <c r="F28">
        <v>-99</v>
      </c>
      <c r="G28">
        <v>0</v>
      </c>
      <c r="H28">
        <v>25</v>
      </c>
      <c r="I28">
        <v>-0.81162999999999996</v>
      </c>
      <c r="J28">
        <v>15.762700000000001</v>
      </c>
      <c r="K28" s="1">
        <v>2.4512999999999998</v>
      </c>
      <c r="L28" s="1">
        <v>1.2153</v>
      </c>
      <c r="M28" s="1">
        <v>3.1110000000000002</v>
      </c>
      <c r="N28" s="1">
        <v>2.6872E-2</v>
      </c>
      <c r="O28" s="1">
        <v>11.699</v>
      </c>
      <c r="P28" s="1">
        <v>2.5392999999999999E-19</v>
      </c>
      <c r="Q28" s="1">
        <v>1.3474999999999999E-9</v>
      </c>
      <c r="R28" s="1">
        <v>8.4236000000000006E-15</v>
      </c>
      <c r="S28" s="1">
        <v>0</v>
      </c>
      <c r="T28" s="1">
        <v>0</v>
      </c>
      <c r="U28" s="1">
        <v>5.4611E-3</v>
      </c>
      <c r="V28" s="1">
        <v>1.8492E-6</v>
      </c>
      <c r="W28" s="1">
        <v>9.5494000000000001E-10</v>
      </c>
      <c r="X28" s="1">
        <v>2.7492000000000002E-10</v>
      </c>
      <c r="Y28" s="1">
        <v>2.5167E-29</v>
      </c>
      <c r="Z28" s="1">
        <v>1.9721999999999999E-7</v>
      </c>
      <c r="AA28" s="1">
        <v>1.3767E-5</v>
      </c>
      <c r="AB28" s="1">
        <v>2.1660000000000001E-6</v>
      </c>
      <c r="AC28" s="1">
        <v>3.2987000000000001E-32</v>
      </c>
      <c r="AD28" s="1">
        <v>2.9528000000000002E-19</v>
      </c>
      <c r="AE28" s="1">
        <v>0</v>
      </c>
      <c r="AF28" s="1">
        <v>4.6696000000000001E-10</v>
      </c>
      <c r="AG28" s="1">
        <v>1.4681000000000001E-26</v>
      </c>
      <c r="AH28" s="1">
        <v>1.2744E-21</v>
      </c>
      <c r="AI28" s="1">
        <v>5.5124999999999999E-31</v>
      </c>
      <c r="AJ28" s="1">
        <v>1.3677E-40</v>
      </c>
      <c r="AK28" s="1">
        <v>8.0853999999999995E-4</v>
      </c>
      <c r="AL28" s="1">
        <v>1.0342E-6</v>
      </c>
      <c r="AM28" s="1">
        <v>1.3008E-18</v>
      </c>
      <c r="AN28" s="1">
        <v>1.8492E-6</v>
      </c>
      <c r="AO28" s="1">
        <v>5.4611E-3</v>
      </c>
      <c r="AP28" s="1">
        <v>1.3921E-24</v>
      </c>
      <c r="AQ28">
        <v>-4.4923000000000002</v>
      </c>
      <c r="AR28">
        <v>1.3033999999999999</v>
      </c>
      <c r="AS28">
        <v>-2.3487</v>
      </c>
      <c r="AT28" s="1">
        <f t="shared" si="1"/>
        <v>0.2659201641165912</v>
      </c>
      <c r="AU28" s="1">
        <f t="shared" si="2"/>
        <v>0.84846997218131248</v>
      </c>
      <c r="AW28" s="1">
        <f t="shared" si="3"/>
        <v>9.6534478005749617E+18</v>
      </c>
      <c r="AX28" s="1">
        <f t="shared" si="4"/>
        <v>0.78794599807135957</v>
      </c>
      <c r="AY28" s="1">
        <f t="shared" si="5"/>
        <v>2.1705273955038892E-20</v>
      </c>
      <c r="AZ28" s="1">
        <f t="shared" si="6"/>
        <v>0.31341140268399009</v>
      </c>
      <c r="BA28" s="1">
        <f t="shared" si="7"/>
        <v>8916412038.9053364</v>
      </c>
    </row>
    <row r="29" spans="1:53" x14ac:dyDescent="0.25">
      <c r="A29">
        <v>55.3</v>
      </c>
      <c r="B29">
        <f t="shared" si="0"/>
        <v>217.39130434782234</v>
      </c>
      <c r="C29">
        <v>2</v>
      </c>
      <c r="D29" t="s">
        <v>42</v>
      </c>
      <c r="E29">
        <v>2</v>
      </c>
      <c r="F29">
        <v>-99</v>
      </c>
      <c r="G29">
        <v>0</v>
      </c>
      <c r="H29">
        <v>26</v>
      </c>
      <c r="I29">
        <v>-0.94801800000000003</v>
      </c>
      <c r="J29">
        <v>15.9377</v>
      </c>
      <c r="K29">
        <v>2.5688</v>
      </c>
      <c r="L29">
        <v>1.2734000000000001</v>
      </c>
      <c r="M29">
        <v>3.2612000000000001</v>
      </c>
      <c r="N29">
        <v>2.8169E-2</v>
      </c>
      <c r="O29">
        <v>12.263999999999999</v>
      </c>
      <c r="P29">
        <v>3.3892999999999999E-20</v>
      </c>
      <c r="Q29">
        <v>4.3960000000000001E-10</v>
      </c>
      <c r="R29">
        <v>2.1471000000000001E-15</v>
      </c>
      <c r="S29">
        <v>0</v>
      </c>
      <c r="T29">
        <v>0</v>
      </c>
      <c r="U29">
        <v>5.7231000000000001E-3</v>
      </c>
      <c r="V29">
        <v>1.5880000000000001E-6</v>
      </c>
      <c r="W29">
        <v>8.2919999999999999E-10</v>
      </c>
      <c r="X29">
        <v>1.0064E-10</v>
      </c>
      <c r="Y29">
        <v>2.4540999999999999E-30</v>
      </c>
      <c r="Z29">
        <v>2.0697000000000001E-7</v>
      </c>
      <c r="AA29">
        <v>1.4289E-5</v>
      </c>
      <c r="AB29">
        <v>2.2707000000000001E-6</v>
      </c>
      <c r="AC29">
        <v>7.3846999999999995E-33</v>
      </c>
      <c r="AD29">
        <v>1.2835E-19</v>
      </c>
      <c r="AE29">
        <v>0</v>
      </c>
      <c r="AF29">
        <v>2.9054999999999999E-10</v>
      </c>
      <c r="AG29">
        <v>2.1639E-27</v>
      </c>
      <c r="AH29">
        <v>3.9158999999999999E-22</v>
      </c>
      <c r="AI29">
        <v>1.2054E-31</v>
      </c>
      <c r="AJ29">
        <v>0</v>
      </c>
      <c r="AK29">
        <v>8.4756000000000002E-4</v>
      </c>
      <c r="AL29">
        <v>7.0653000000000001E-7</v>
      </c>
      <c r="AM29">
        <v>3.2815999999999999E-19</v>
      </c>
      <c r="AN29">
        <v>1.5880000000000001E-6</v>
      </c>
      <c r="AO29">
        <v>5.7231000000000001E-3</v>
      </c>
      <c r="AP29">
        <v>1.6001999999999999E-25</v>
      </c>
      <c r="AQ29">
        <v>-4.6081000000000003</v>
      </c>
      <c r="AR29">
        <v>1.3027</v>
      </c>
      <c r="AS29">
        <v>-2.4024999999999999</v>
      </c>
      <c r="AT29" s="1">
        <f t="shared" si="1"/>
        <v>0.2659165035877365</v>
      </c>
      <c r="AU29" s="1">
        <f t="shared" si="2"/>
        <v>0.84878455051793245</v>
      </c>
      <c r="AW29" s="1">
        <f t="shared" si="3"/>
        <v>7.5791461363703415E+19</v>
      </c>
      <c r="AX29" s="1">
        <f t="shared" si="4"/>
        <v>0.78768551453452718</v>
      </c>
      <c r="AY29" s="1">
        <f t="shared" si="5"/>
        <v>2.7636170906718851E-21</v>
      </c>
      <c r="AZ29" s="1">
        <f t="shared" si="6"/>
        <v>0.31329093281148079</v>
      </c>
      <c r="BA29" s="1">
        <f t="shared" si="7"/>
        <v>25524642280.752117</v>
      </c>
    </row>
  </sheetData>
  <phoneticPr fontId="18" type="noConversion"/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-0.7Ca</vt:lpstr>
      <vt:lpstr>-1Ca</vt:lpstr>
      <vt:lpstr>-1.2Ca</vt:lpstr>
      <vt:lpstr>-1.5Ca</vt:lpstr>
      <vt:lpstr>-1.7Ca </vt:lpstr>
      <vt:lpstr>-2Ca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张庐千雪</dc:creator>
  <cp:lastModifiedBy>张庐千雪</cp:lastModifiedBy>
  <dcterms:created xsi:type="dcterms:W3CDTF">2020-04-23T11:38:26Z</dcterms:created>
  <dcterms:modified xsi:type="dcterms:W3CDTF">2020-04-23T16:40:17Z</dcterms:modified>
</cp:coreProperties>
</file>