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ellsc.DOM-FHL\+FHL\Courses\TD-TraHy\Lectures\"/>
    </mc:Choice>
  </mc:AlternateContent>
  <bookViews>
    <workbookView xWindow="120" yWindow="105" windowWidth="12795" windowHeight="7650" activeTab="1"/>
  </bookViews>
  <sheets>
    <sheet name="2D-xy(t)" sheetId="5" r:id="rId1"/>
    <sheet name="2D-x(t) for y=const" sheetId="4" r:id="rId2"/>
  </sheets>
  <calcPr calcId="152511"/>
</workbook>
</file>

<file path=xl/calcChain.xml><?xml version="1.0" encoding="utf-8"?>
<calcChain xmlns="http://schemas.openxmlformats.org/spreadsheetml/2006/main">
  <c r="B8" i="5" l="1"/>
  <c r="B10" i="5" s="1"/>
  <c r="B5" i="4"/>
  <c r="B7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4" i="5"/>
  <c r="B5" i="5" s="1"/>
  <c r="B7" i="5"/>
  <c r="B6" i="4"/>
  <c r="B8" i="4" s="1"/>
  <c r="B12" i="4" l="1"/>
  <c r="B9" i="5"/>
  <c r="B11" i="5" s="1"/>
  <c r="B14" i="5" s="1"/>
  <c r="B9" i="4"/>
  <c r="B13" i="4" l="1"/>
  <c r="B14" i="4"/>
  <c r="AE35" i="5"/>
  <c r="Y27" i="5"/>
  <c r="D25" i="5"/>
  <c r="T35" i="5"/>
  <c r="V32" i="5"/>
  <c r="N38" i="5"/>
  <c r="V45" i="5"/>
  <c r="V52" i="5"/>
  <c r="AC27" i="5"/>
  <c r="G40" i="5"/>
  <c r="AH42" i="5"/>
  <c r="AA56" i="5"/>
  <c r="E59" i="5"/>
  <c r="W58" i="5"/>
  <c r="AC25" i="5"/>
  <c r="O27" i="5"/>
  <c r="AC50" i="5"/>
  <c r="AL50" i="5"/>
  <c r="D46" i="5"/>
  <c r="AL27" i="5"/>
  <c r="AG30" i="5"/>
  <c r="AA33" i="5"/>
  <c r="AK46" i="5"/>
  <c r="R36" i="5"/>
  <c r="Y30" i="5"/>
  <c r="B43" i="5"/>
  <c r="W39" i="5"/>
  <c r="E33" i="5"/>
  <c r="AL47" i="5"/>
  <c r="C54" i="5"/>
  <c r="AD32" i="5"/>
  <c r="AJ47" i="5"/>
  <c r="AL53" i="5"/>
  <c r="AF59" i="5"/>
  <c r="V40" i="5"/>
  <c r="AK47" i="5"/>
  <c r="B52" i="5"/>
  <c r="H56" i="5"/>
  <c r="AG59" i="5"/>
  <c r="E37" i="5"/>
  <c r="AD60" i="5"/>
  <c r="O53" i="5"/>
  <c r="AE39" i="5"/>
  <c r="O55" i="5"/>
  <c r="M49" i="5"/>
  <c r="Z60" i="5"/>
  <c r="AK54" i="5"/>
  <c r="AI48" i="5"/>
  <c r="N42" i="5"/>
  <c r="D40" i="5"/>
  <c r="AA37" i="5"/>
  <c r="Q35" i="5"/>
  <c r="G33" i="5"/>
  <c r="AD30" i="5"/>
  <c r="AL25" i="5"/>
  <c r="AH41" i="5"/>
  <c r="T39" i="5"/>
  <c r="J37" i="5"/>
  <c r="AK34" i="5"/>
  <c r="W32" i="5"/>
  <c r="AH29" i="5"/>
  <c r="B24" i="5"/>
  <c r="P26" i="5"/>
  <c r="B26" i="5"/>
  <c r="L28" i="5"/>
  <c r="Z30" i="5"/>
  <c r="K26" i="5"/>
  <c r="U28" i="5"/>
  <c r="AJ33" i="5"/>
  <c r="AF44" i="5"/>
  <c r="AD43" i="5"/>
  <c r="T38" i="5"/>
  <c r="P49" i="5"/>
  <c r="Z55" i="5"/>
  <c r="O38" i="5"/>
  <c r="O49" i="5"/>
  <c r="W55" i="5"/>
  <c r="AI24" i="5"/>
  <c r="Z43" i="5"/>
  <c r="AF48" i="5"/>
  <c r="G53" i="5"/>
  <c r="I57" i="5"/>
  <c r="X60" i="5"/>
  <c r="I41" i="5"/>
  <c r="K59" i="5"/>
  <c r="O51" i="5"/>
  <c r="U60" i="5"/>
  <c r="AI53" i="5"/>
  <c r="AG47" i="5"/>
  <c r="O59" i="5"/>
  <c r="U53" i="5"/>
  <c r="S47" i="5"/>
  <c r="AE41" i="5"/>
  <c r="Q39" i="5"/>
  <c r="G37" i="5"/>
  <c r="AH34" i="5"/>
  <c r="T32" i="5"/>
  <c r="AC29" i="5"/>
  <c r="X43" i="5"/>
  <c r="J41" i="5"/>
  <c r="AK38" i="5"/>
  <c r="AA36" i="5"/>
  <c r="M34" i="5"/>
  <c r="C32" i="5"/>
  <c r="AE28" i="5"/>
  <c r="Z24" i="5"/>
  <c r="L24" i="5"/>
  <c r="V26" i="5"/>
  <c r="AJ28" i="5"/>
  <c r="K30" i="5"/>
  <c r="R27" i="5"/>
  <c r="U24" i="5"/>
  <c r="I27" i="5"/>
  <c r="I25" i="5"/>
  <c r="T31" i="5"/>
  <c r="C36" i="5"/>
  <c r="AA40" i="5"/>
  <c r="Z28" i="5"/>
  <c r="J34" i="5"/>
  <c r="AH38" i="5"/>
  <c r="U43" i="5"/>
  <c r="AI42" i="5"/>
  <c r="F58" i="5"/>
  <c r="S52" i="5"/>
  <c r="C49" i="5"/>
  <c r="J44" i="5"/>
  <c r="D58" i="5"/>
  <c r="AL49" i="5"/>
  <c r="AH32" i="5"/>
  <c r="AK50" i="5"/>
  <c r="H57" i="5"/>
  <c r="AB43" i="5"/>
  <c r="S31" i="5"/>
  <c r="AB29" i="5"/>
  <c r="AE26" i="5"/>
  <c r="B30" i="5"/>
  <c r="S25" i="5"/>
  <c r="M26" i="5"/>
  <c r="J33" i="5"/>
  <c r="AD37" i="5"/>
  <c r="Q42" i="5"/>
  <c r="Q31" i="5"/>
  <c r="AK35" i="5"/>
  <c r="X40" i="5"/>
  <c r="N50" i="5"/>
  <c r="G35" i="5"/>
  <c r="E57" i="5"/>
  <c r="E55" i="5"/>
  <c r="X33" i="5"/>
  <c r="C55" i="5"/>
  <c r="AG46" i="5"/>
  <c r="X58" i="5"/>
  <c r="C46" i="5"/>
  <c r="Y52" i="5"/>
  <c r="E47" i="5"/>
  <c r="AL39" i="5"/>
  <c r="H29" i="5"/>
  <c r="AB25" i="5"/>
  <c r="S29" i="5"/>
  <c r="AF24" i="5"/>
  <c r="T27" i="5"/>
  <c r="AD33" i="5"/>
  <c r="Q38" i="5"/>
  <c r="AK42" i="5"/>
  <c r="AK31" i="5"/>
  <c r="X36" i="5"/>
  <c r="G41" i="5"/>
  <c r="D52" i="5"/>
  <c r="V44" i="5"/>
  <c r="B59" i="5"/>
  <c r="Q57" i="5"/>
  <c r="L30" i="5"/>
  <c r="B54" i="5"/>
  <c r="M45" i="5"/>
  <c r="G57" i="5"/>
  <c r="V43" i="5"/>
  <c r="B51" i="5"/>
  <c r="AA45" i="5"/>
  <c r="AC36" i="5"/>
  <c r="V29" i="5"/>
  <c r="L38" i="5"/>
  <c r="B45" i="5"/>
  <c r="Q47" i="5"/>
  <c r="W48" i="5"/>
  <c r="AC49" i="5"/>
  <c r="AH50" i="5"/>
  <c r="C52" i="5"/>
  <c r="I53" i="5"/>
  <c r="N54" i="5"/>
  <c r="T55" i="5"/>
  <c r="Z56" i="5"/>
  <c r="AE57" i="5"/>
  <c r="AI58" i="5"/>
  <c r="AD59" i="5"/>
  <c r="Y60" i="5"/>
  <c r="F32" i="5"/>
  <c r="M40" i="5"/>
  <c r="AF45" i="5"/>
  <c r="AB47" i="5"/>
  <c r="AH48" i="5"/>
  <c r="B50" i="5"/>
  <c r="H51" i="5"/>
  <c r="N52" i="5"/>
  <c r="S53" i="5"/>
  <c r="Y54" i="5"/>
  <c r="AE55" i="5"/>
  <c r="AJ56" i="5"/>
  <c r="E58" i="5"/>
  <c r="F59" i="5"/>
  <c r="AL59" i="5"/>
  <c r="AG60" i="5"/>
  <c r="H34" i="5"/>
  <c r="P42" i="5"/>
  <c r="W46" i="5"/>
  <c r="B48" i="5"/>
  <c r="G49" i="5"/>
  <c r="M50" i="5"/>
  <c r="S51" i="5"/>
  <c r="X52" i="5"/>
  <c r="AD53" i="5"/>
  <c r="AJ54" i="5"/>
  <c r="D56" i="5"/>
  <c r="J57" i="5"/>
  <c r="P58" i="5"/>
  <c r="N59" i="5"/>
  <c r="I60" i="5"/>
  <c r="J36" i="5"/>
  <c r="B44" i="5"/>
  <c r="F47" i="5"/>
  <c r="L48" i="5"/>
  <c r="R49" i="5"/>
  <c r="X50" i="5"/>
  <c r="AC51" i="5"/>
  <c r="AI52" i="5"/>
  <c r="D54" i="5"/>
  <c r="I55" i="5"/>
  <c r="O56" i="5"/>
  <c r="U57" i="5"/>
  <c r="Z58" i="5"/>
  <c r="V59" i="5"/>
  <c r="Q60" i="5"/>
  <c r="E26" i="5"/>
  <c r="C28" i="5"/>
  <c r="AD29" i="5"/>
  <c r="F31" i="5"/>
  <c r="AL31" i="5"/>
  <c r="AG32" i="5"/>
  <c r="AB33" i="5"/>
  <c r="W34" i="5"/>
  <c r="R35" i="5"/>
  <c r="M36" i="5"/>
  <c r="H37" i="5"/>
  <c r="C38" i="5"/>
  <c r="AI38" i="5"/>
  <c r="AD39" i="5"/>
  <c r="Y40" i="5"/>
  <c r="T41" i="5"/>
  <c r="O42" i="5"/>
  <c r="J43" i="5"/>
  <c r="AG43" i="5"/>
  <c r="L44" i="5"/>
  <c r="AB44" i="5"/>
  <c r="N25" i="5"/>
  <c r="K28" i="5"/>
  <c r="T30" i="5"/>
  <c r="AE31" i="5"/>
  <c r="AK32" i="5"/>
  <c r="D34" i="5"/>
  <c r="K35" i="5"/>
  <c r="Q36" i="5"/>
  <c r="U37" i="5"/>
  <c r="AB38" i="5"/>
  <c r="AH39" i="5"/>
  <c r="AL40" i="5"/>
  <c r="H42" i="5"/>
  <c r="N43" i="5"/>
  <c r="C44" i="5"/>
  <c r="Y44" i="5"/>
  <c r="G45" i="5"/>
  <c r="W45" i="5"/>
  <c r="B46" i="5"/>
  <c r="R46" i="5"/>
  <c r="AH46" i="5"/>
  <c r="S24" i="5"/>
  <c r="V28" i="5"/>
  <c r="G31" i="5"/>
  <c r="AC32" i="5"/>
  <c r="K34" i="5"/>
  <c r="AD35" i="5"/>
  <c r="M37" i="5"/>
  <c r="AF38" i="5"/>
  <c r="N40" i="5"/>
  <c r="AK41" i="5"/>
  <c r="S43" i="5"/>
  <c r="M44" i="5"/>
  <c r="D45" i="5"/>
  <c r="Y45" i="5"/>
  <c r="I46" i="5"/>
  <c r="AE46" i="5"/>
  <c r="N47" i="5"/>
  <c r="AD47" i="5"/>
  <c r="I48" i="5"/>
  <c r="Y48" i="5"/>
  <c r="D49" i="5"/>
  <c r="T49" i="5"/>
  <c r="AJ49" i="5"/>
  <c r="O50" i="5"/>
  <c r="AE50" i="5"/>
  <c r="J51" i="5"/>
  <c r="Z51" i="5"/>
  <c r="E52" i="5"/>
  <c r="U52" i="5"/>
  <c r="AK52" i="5"/>
  <c r="P53" i="5"/>
  <c r="AF53" i="5"/>
  <c r="K54" i="5"/>
  <c r="AA54" i="5"/>
  <c r="F55" i="5"/>
  <c r="V55" i="5"/>
  <c r="AL55" i="5"/>
  <c r="Q56" i="5"/>
  <c r="AG56" i="5"/>
  <c r="L57" i="5"/>
  <c r="AB57" i="5"/>
  <c r="G58" i="5"/>
  <c r="G24" i="5"/>
  <c r="H27" i="5"/>
  <c r="N29" i="5"/>
  <c r="N31" i="5"/>
  <c r="Q32" i="5"/>
  <c r="T33" i="5"/>
  <c r="AE34" i="5"/>
  <c r="AH35" i="5"/>
  <c r="AK36" i="5"/>
  <c r="K38" i="5"/>
  <c r="N39" i="5"/>
  <c r="Q40" i="5"/>
  <c r="AB41" i="5"/>
  <c r="AE42" i="5"/>
  <c r="AC43" i="5"/>
  <c r="P44" i="5"/>
  <c r="AJ44" i="5"/>
  <c r="AA27" i="5"/>
  <c r="AJ30" i="5"/>
  <c r="N32" i="5"/>
  <c r="AF33" i="5"/>
  <c r="V35" i="5"/>
  <c r="AL36" i="5"/>
  <c r="P38" i="5"/>
  <c r="F40" i="5"/>
  <c r="X41" i="5"/>
  <c r="C43" i="5"/>
  <c r="I44" i="5"/>
  <c r="AI44" i="5"/>
  <c r="S45" i="5"/>
  <c r="F46" i="5"/>
  <c r="Z46" i="5"/>
  <c r="I47" i="5"/>
  <c r="I29" i="5"/>
  <c r="AI31" i="5"/>
  <c r="AG33" i="5"/>
  <c r="I36" i="5"/>
  <c r="D38" i="5"/>
  <c r="B40" i="5"/>
  <c r="L42" i="5"/>
  <c r="AJ43" i="5"/>
  <c r="AH44" i="5"/>
  <c r="AD45" i="5"/>
  <c r="T46" i="5"/>
  <c r="J47" i="5"/>
  <c r="AH47" i="5"/>
  <c r="Q48" i="5"/>
  <c r="AK48" i="5"/>
  <c r="X49" i="5"/>
  <c r="G50" i="5"/>
  <c r="AA50" i="5"/>
  <c r="N51" i="5"/>
  <c r="AH51" i="5"/>
  <c r="Q52" i="5"/>
  <c r="D53" i="5"/>
  <c r="X53" i="5"/>
  <c r="G54" i="5"/>
  <c r="AE54" i="5"/>
  <c r="N55" i="5"/>
  <c r="AH55" i="5"/>
  <c r="U56" i="5"/>
  <c r="D57" i="5"/>
  <c r="X57" i="5"/>
  <c r="K58" i="5"/>
  <c r="AA58" i="5"/>
  <c r="AA28" i="5"/>
  <c r="AA31" i="5"/>
  <c r="AC33" i="5"/>
  <c r="AI35" i="5"/>
  <c r="AJ37" i="5"/>
  <c r="AI39" i="5"/>
  <c r="C42" i="5"/>
  <c r="AF43" i="5"/>
  <c r="AG44" i="5"/>
  <c r="Z45" i="5"/>
  <c r="Q46" i="5"/>
  <c r="H47" i="5"/>
  <c r="AE47" i="5"/>
  <c r="O48" i="5"/>
  <c r="AJ48" i="5"/>
  <c r="U49" i="5"/>
  <c r="E50" i="5"/>
  <c r="Z50" i="5"/>
  <c r="K51" i="5"/>
  <c r="AF51" i="5"/>
  <c r="P52" i="5"/>
  <c r="AL52" i="5"/>
  <c r="V53" i="5"/>
  <c r="F54" i="5"/>
  <c r="AB54" i="5"/>
  <c r="L55" i="5"/>
  <c r="AG55" i="5"/>
  <c r="R56" i="5"/>
  <c r="B57" i="5"/>
  <c r="W57" i="5"/>
  <c r="H58" i="5"/>
  <c r="AC58" i="5"/>
  <c r="H59" i="5"/>
  <c r="X59" i="5"/>
  <c r="C60" i="5"/>
  <c r="S60" i="5"/>
  <c r="AI60" i="5"/>
  <c r="AL28" i="5"/>
  <c r="AH31" i="5"/>
  <c r="AK33" i="5"/>
  <c r="AL35" i="5"/>
  <c r="AK37" i="5"/>
  <c r="E40" i="5"/>
  <c r="D42" i="5"/>
  <c r="AH43" i="5"/>
  <c r="AK44" i="5"/>
  <c r="AB45" i="5"/>
  <c r="S46" i="5"/>
  <c r="K47" i="5"/>
  <c r="AF47" i="5"/>
  <c r="P48" i="5"/>
  <c r="AL48" i="5"/>
  <c r="V49" i="5"/>
  <c r="F50" i="5"/>
  <c r="AB50" i="5"/>
  <c r="L51" i="5"/>
  <c r="AG51" i="5"/>
  <c r="R52" i="5"/>
  <c r="B53" i="5"/>
  <c r="W53" i="5"/>
  <c r="H54" i="5"/>
  <c r="AC54" i="5"/>
  <c r="M55" i="5"/>
  <c r="AI55" i="5"/>
  <c r="S56" i="5"/>
  <c r="C57" i="5"/>
  <c r="Y57" i="5"/>
  <c r="I58" i="5"/>
  <c r="AD58" i="5"/>
  <c r="I59" i="5"/>
  <c r="Y59" i="5"/>
  <c r="D60" i="5"/>
  <c r="T60" i="5"/>
  <c r="AJ60" i="5"/>
  <c r="F29" i="5"/>
  <c r="B32" i="5"/>
  <c r="C34" i="5"/>
  <c r="B36" i="5"/>
  <c r="H38" i="5"/>
  <c r="J40" i="5"/>
  <c r="K42" i="5"/>
  <c r="AL43" i="5"/>
  <c r="AL44" i="5"/>
  <c r="AC45" i="5"/>
  <c r="U46" i="5"/>
  <c r="V60" i="5"/>
  <c r="AA59" i="5"/>
  <c r="AF58" i="5"/>
  <c r="AA57" i="5"/>
  <c r="V56" i="5"/>
  <c r="P55" i="5"/>
  <c r="J54" i="5"/>
  <c r="E53" i="5"/>
  <c r="AJ51" i="5"/>
  <c r="AD50" i="5"/>
  <c r="Y49" i="5"/>
  <c r="S48" i="5"/>
  <c r="M47" i="5"/>
  <c r="AE44" i="5"/>
  <c r="AC37" i="5"/>
  <c r="N28" i="5"/>
  <c r="M60" i="5"/>
  <c r="R59" i="5"/>
  <c r="U58" i="5"/>
  <c r="O57" i="5"/>
  <c r="O24" i="5"/>
  <c r="S28" i="5"/>
  <c r="AI30" i="5"/>
  <c r="Y32" i="5"/>
  <c r="G34" i="5"/>
  <c r="Z35" i="5"/>
  <c r="P37" i="5"/>
  <c r="AA38" i="5"/>
  <c r="I40" i="5"/>
  <c r="AJ41" i="5"/>
  <c r="R43" i="5"/>
  <c r="H44" i="5"/>
  <c r="C24" i="5"/>
  <c r="Q29" i="5"/>
  <c r="E32" i="5"/>
  <c r="P34" i="5"/>
  <c r="F36" i="5"/>
  <c r="G38" i="5"/>
  <c r="R40" i="5"/>
  <c r="S42" i="5"/>
  <c r="AI43" i="5"/>
  <c r="C45" i="5"/>
  <c r="AE45" i="5"/>
  <c r="V46" i="5"/>
  <c r="AD25" i="5"/>
  <c r="AE30" i="5"/>
  <c r="Q33" i="5"/>
  <c r="V36" i="5"/>
  <c r="J39" i="5"/>
  <c r="U41" i="5"/>
  <c r="F44" i="5"/>
  <c r="N45" i="5"/>
  <c r="O46" i="5"/>
  <c r="R47" i="5"/>
  <c r="E48" i="5"/>
  <c r="AG48" i="5"/>
  <c r="AB49" i="5"/>
  <c r="S50" i="5"/>
  <c r="F51" i="5"/>
  <c r="AL51" i="5"/>
  <c r="AC52" i="5"/>
  <c r="T53" i="5"/>
  <c r="O54" i="5"/>
  <c r="B55" i="5"/>
  <c r="AD55" i="5"/>
  <c r="Y56" i="5"/>
  <c r="P57" i="5"/>
  <c r="C58" i="5"/>
  <c r="AE24" i="5"/>
  <c r="AB30" i="5"/>
  <c r="M33" i="5"/>
  <c r="N36" i="5"/>
  <c r="AJ38" i="5"/>
  <c r="Q41" i="5"/>
  <c r="E44" i="5"/>
  <c r="L45" i="5"/>
  <c r="K46" i="5"/>
  <c r="O47" i="5"/>
  <c r="D48" i="5"/>
  <c r="AE48" i="5"/>
  <c r="Z49" i="5"/>
  <c r="P50" i="5"/>
  <c r="E51" i="5"/>
  <c r="AK51" i="5"/>
  <c r="AA52" i="5"/>
  <c r="Q53" i="5"/>
  <c r="L54" i="5"/>
  <c r="AL54" i="5"/>
  <c r="AB55" i="5"/>
  <c r="W56" i="5"/>
  <c r="M57" i="5"/>
  <c r="B58" i="5"/>
  <c r="AG58" i="5"/>
  <c r="P59" i="5"/>
  <c r="AJ59" i="5"/>
  <c r="W60" i="5"/>
  <c r="AF26" i="5"/>
  <c r="O31" i="5"/>
  <c r="S34" i="5"/>
  <c r="D37" i="5"/>
  <c r="S39" i="5"/>
  <c r="X42" i="5"/>
  <c r="Q44" i="5"/>
  <c r="U45" i="5"/>
  <c r="AA46" i="5"/>
  <c r="U47" i="5"/>
  <c r="K48" i="5"/>
  <c r="F49" i="5"/>
  <c r="AG49" i="5"/>
  <c r="V50" i="5"/>
  <c r="Q51" i="5"/>
  <c r="G52" i="5"/>
  <c r="AH52" i="5"/>
  <c r="AC53" i="5"/>
  <c r="R54" i="5"/>
  <c r="H55" i="5"/>
  <c r="C56" i="5"/>
  <c r="AD56" i="5"/>
  <c r="S57" i="5"/>
  <c r="N58" i="5"/>
  <c r="AL58" i="5"/>
  <c r="U59" i="5"/>
  <c r="H60" i="5"/>
  <c r="AB60" i="5"/>
  <c r="F28" i="5"/>
  <c r="U32" i="5"/>
  <c r="F35" i="5"/>
  <c r="Y37" i="5"/>
  <c r="Z40" i="5"/>
  <c r="K43" i="5"/>
  <c r="AC44" i="5"/>
  <c r="AK45" i="5"/>
  <c r="AL60" i="5"/>
  <c r="AI59" i="5"/>
  <c r="V58" i="5"/>
  <c r="F57" i="5"/>
  <c r="AA55" i="5"/>
  <c r="AK53" i="5"/>
  <c r="T52" i="5"/>
  <c r="D51" i="5"/>
  <c r="N49" i="5"/>
  <c r="AI47" i="5"/>
  <c r="X45" i="5"/>
  <c r="AA35" i="5"/>
  <c r="AC60" i="5"/>
  <c r="Z59" i="5"/>
  <c r="J58" i="5"/>
  <c r="AE56" i="5"/>
  <c r="Y55" i="5"/>
  <c r="T54" i="5"/>
  <c r="N53" i="5"/>
  <c r="H52" i="5"/>
  <c r="C51" i="5"/>
  <c r="AH49" i="5"/>
  <c r="AB48" i="5"/>
  <c r="W47" i="5"/>
  <c r="Q45" i="5"/>
  <c r="O39" i="5"/>
  <c r="C31" i="5"/>
  <c r="R60" i="5"/>
  <c r="W59" i="5"/>
  <c r="AB58" i="5"/>
  <c r="V57" i="5"/>
  <c r="P56" i="5"/>
  <c r="K55" i="5"/>
  <c r="E54" i="5"/>
  <c r="AJ52" i="5"/>
  <c r="AE51" i="5"/>
  <c r="Y50" i="5"/>
  <c r="S49" i="5"/>
  <c r="N48" i="5"/>
  <c r="G47" i="5"/>
  <c r="K44" i="5"/>
  <c r="AD36" i="5"/>
  <c r="I26" i="5"/>
  <c r="Q43" i="5"/>
  <c r="AL42" i="5"/>
  <c r="V42" i="5"/>
  <c r="F42" i="5"/>
  <c r="AA41" i="5"/>
  <c r="K41" i="5"/>
  <c r="AF40" i="5"/>
  <c r="P40" i="5"/>
  <c r="AK39" i="5"/>
  <c r="U39" i="5"/>
  <c r="E39" i="5"/>
  <c r="Z38" i="5"/>
  <c r="J38" i="5"/>
  <c r="AE37" i="5"/>
  <c r="O37" i="5"/>
  <c r="AJ36" i="5"/>
  <c r="T36" i="5"/>
  <c r="D36" i="5"/>
  <c r="Y35" i="5"/>
  <c r="I35" i="5"/>
  <c r="AD34" i="5"/>
  <c r="N34" i="5"/>
  <c r="AI33" i="5"/>
  <c r="S33" i="5"/>
  <c r="C33" i="5"/>
  <c r="X32" i="5"/>
  <c r="H32" i="5"/>
  <c r="AC31" i="5"/>
  <c r="M31" i="5"/>
  <c r="AH30" i="5"/>
  <c r="H30" i="5"/>
  <c r="M29" i="5"/>
  <c r="R28" i="5"/>
  <c r="W27" i="5"/>
  <c r="AB26" i="5"/>
  <c r="F25" i="5"/>
  <c r="T43" i="5"/>
  <c r="D43" i="5"/>
  <c r="Y42" i="5"/>
  <c r="I42" i="5"/>
  <c r="AD41" i="5"/>
  <c r="N41" i="5"/>
  <c r="AI40" i="5"/>
  <c r="S40" i="5"/>
  <c r="C40" i="5"/>
  <c r="X39" i="5"/>
  <c r="H39" i="5"/>
  <c r="AC38" i="5"/>
  <c r="M38" i="5"/>
  <c r="AH37" i="5"/>
  <c r="R37" i="5"/>
  <c r="B37" i="5"/>
  <c r="W36" i="5"/>
  <c r="G36" i="5"/>
  <c r="AB35" i="5"/>
  <c r="L35" i="5"/>
  <c r="AG34" i="5"/>
  <c r="Q34" i="5"/>
  <c r="AL33" i="5"/>
  <c r="V33" i="5"/>
  <c r="F33" i="5"/>
  <c r="AA32" i="5"/>
  <c r="K32" i="5"/>
  <c r="AF31" i="5"/>
  <c r="P31" i="5"/>
  <c r="AK30" i="5"/>
  <c r="M30" i="5"/>
  <c r="R29" i="5"/>
  <c r="W28" i="5"/>
  <c r="AB27" i="5"/>
  <c r="AG26" i="5"/>
  <c r="R25" i="5"/>
  <c r="F24" i="5"/>
  <c r="V24" i="5"/>
  <c r="AL24" i="5"/>
  <c r="Q25" i="5"/>
  <c r="AG25" i="5"/>
  <c r="L26" i="5"/>
  <c r="D24" i="5"/>
  <c r="T24" i="5"/>
  <c r="AJ24" i="5"/>
  <c r="O25" i="5"/>
  <c r="AE25" i="5"/>
  <c r="J26" i="5"/>
  <c r="Z26" i="5"/>
  <c r="E27" i="5"/>
  <c r="U27" i="5"/>
  <c r="AK27" i="5"/>
  <c r="P28" i="5"/>
  <c r="AF28" i="5"/>
  <c r="K29" i="5"/>
  <c r="AA29" i="5"/>
  <c r="F30" i="5"/>
  <c r="V30" i="5"/>
  <c r="M24" i="5"/>
  <c r="AC24" i="5"/>
  <c r="H25" i="5"/>
  <c r="X25" i="5"/>
  <c r="C26" i="5"/>
  <c r="S26" i="5"/>
  <c r="AI26" i="5"/>
  <c r="N27" i="5"/>
  <c r="AD27" i="5"/>
  <c r="I28" i="5"/>
  <c r="Y28" i="5"/>
  <c r="D29" i="5"/>
  <c r="T29" i="5"/>
  <c r="AJ29" i="5"/>
  <c r="O30" i="5"/>
  <c r="J25" i="5"/>
  <c r="AI28" i="5"/>
  <c r="V31" i="5"/>
  <c r="D33" i="5"/>
  <c r="O34" i="5"/>
  <c r="E36" i="5"/>
  <c r="X37" i="5"/>
  <c r="F39" i="5"/>
  <c r="AG40" i="5"/>
  <c r="G42" i="5"/>
  <c r="Y43" i="5"/>
  <c r="T44" i="5"/>
  <c r="U26" i="5"/>
  <c r="AL29" i="5"/>
  <c r="Z32" i="5"/>
  <c r="AA34" i="5"/>
  <c r="Z36" i="5"/>
  <c r="B39" i="5"/>
  <c r="AC40" i="5"/>
  <c r="AB42" i="5"/>
  <c r="N44" i="5"/>
  <c r="K45" i="5"/>
  <c r="AI45" i="5"/>
  <c r="AD46" i="5"/>
  <c r="AK26" i="5"/>
  <c r="W31" i="5"/>
  <c r="X34" i="5"/>
  <c r="AH36" i="5"/>
  <c r="Z39" i="5"/>
  <c r="AA42" i="5"/>
  <c r="U44" i="5"/>
  <c r="T45" i="5"/>
  <c r="Y46" i="5"/>
  <c r="V47" i="5"/>
  <c r="M48" i="5"/>
  <c r="H49" i="5"/>
  <c r="AF49" i="5"/>
  <c r="W50" i="5"/>
  <c r="R51" i="5"/>
  <c r="I52" i="5"/>
  <c r="AG52" i="5"/>
  <c r="AB53" i="5"/>
  <c r="S54" i="5"/>
  <c r="J55" i="5"/>
  <c r="E56" i="5"/>
  <c r="AC56" i="5"/>
  <c r="T57" i="5"/>
  <c r="O58" i="5"/>
  <c r="X26" i="5"/>
  <c r="K31" i="5"/>
  <c r="L34" i="5"/>
  <c r="AG36" i="5"/>
  <c r="R39" i="5"/>
  <c r="T42" i="5"/>
  <c r="O44" i="5"/>
  <c r="R45" i="5"/>
  <c r="X46" i="5"/>
  <c r="T47" i="5"/>
  <c r="J48" i="5"/>
  <c r="E49" i="5"/>
  <c r="AE49" i="5"/>
  <c r="U50" i="5"/>
  <c r="P51" i="5"/>
  <c r="F52" i="5"/>
  <c r="AF52" i="5"/>
  <c r="AA53" i="5"/>
  <c r="Q54" i="5"/>
  <c r="G55" i="5"/>
  <c r="B56" i="5"/>
  <c r="AB56" i="5"/>
  <c r="R57" i="5"/>
  <c r="M58" i="5"/>
  <c r="AK58" i="5"/>
  <c r="T59" i="5"/>
  <c r="G60" i="5"/>
  <c r="AA60" i="5"/>
  <c r="AI27" i="5"/>
  <c r="AA30" i="5"/>
  <c r="G30" i="5"/>
  <c r="X29" i="5"/>
  <c r="AK28" i="5"/>
  <c r="Q28" i="5"/>
  <c r="AH27" i="5"/>
  <c r="J27" i="5"/>
  <c r="AA26" i="5"/>
  <c r="G26" i="5"/>
  <c r="T25" i="5"/>
  <c r="AK24" i="5"/>
  <c r="Q24" i="5"/>
  <c r="R30" i="5"/>
  <c r="AI29" i="5"/>
  <c r="O29" i="5"/>
  <c r="AB28" i="5"/>
  <c r="H28" i="5"/>
  <c r="AL26" i="5"/>
  <c r="R26" i="5"/>
  <c r="AI25" i="5"/>
  <c r="K25" i="5"/>
  <c r="AB24" i="5"/>
  <c r="H24" i="5"/>
  <c r="H26" i="5"/>
  <c r="Y25" i="5"/>
  <c r="E25" i="5"/>
  <c r="R24" i="5"/>
  <c r="W24" i="5"/>
  <c r="Y26" i="5"/>
  <c r="AJ27" i="5"/>
  <c r="B29" i="5"/>
  <c r="E30" i="5"/>
  <c r="D31" i="5"/>
  <c r="X31" i="5"/>
  <c r="G32" i="5"/>
  <c r="AE32" i="5"/>
  <c r="N33" i="5"/>
  <c r="AH33" i="5"/>
  <c r="U34" i="5"/>
  <c r="D35" i="5"/>
  <c r="X35" i="5"/>
  <c r="K36" i="5"/>
  <c r="AE36" i="5"/>
  <c r="N37" i="5"/>
  <c r="AL37" i="5"/>
  <c r="U38" i="5"/>
  <c r="D39" i="5"/>
  <c r="AB39" i="5"/>
  <c r="K40" i="5"/>
  <c r="AE40" i="5"/>
  <c r="R41" i="5"/>
  <c r="AL41" i="5"/>
  <c r="U42" i="5"/>
  <c r="H43" i="5"/>
  <c r="K24" i="5"/>
  <c r="Q26" i="5"/>
  <c r="AE27" i="5"/>
  <c r="AH28" i="5"/>
  <c r="AK29" i="5"/>
  <c r="AL30" i="5"/>
  <c r="U31" i="5"/>
  <c r="D32" i="5"/>
  <c r="AB32" i="5"/>
  <c r="K33" i="5"/>
  <c r="AE33" i="5"/>
  <c r="R34" i="5"/>
  <c r="AL34" i="5"/>
  <c r="U35" i="5"/>
  <c r="H36" i="5"/>
  <c r="AB36" i="5"/>
  <c r="K37" i="5"/>
  <c r="AI37" i="5"/>
  <c r="R38" i="5"/>
  <c r="AL38" i="5"/>
  <c r="Y39" i="5"/>
  <c r="H40" i="5"/>
  <c r="AB40" i="5"/>
  <c r="O41" i="5"/>
  <c r="AI41" i="5"/>
  <c r="R42" i="5"/>
  <c r="E43" i="5"/>
  <c r="AB34" i="5"/>
  <c r="J45" i="5"/>
  <c r="AC47" i="5"/>
  <c r="I49" i="5"/>
  <c r="AJ50" i="5"/>
  <c r="O52" i="5"/>
  <c r="AE53" i="5"/>
  <c r="U55" i="5"/>
  <c r="AL56" i="5"/>
  <c r="Q58" i="5"/>
  <c r="AE59" i="5"/>
  <c r="AH60" i="5"/>
  <c r="I37" i="5"/>
  <c r="H46" i="5"/>
  <c r="G48" i="5"/>
  <c r="W49" i="5"/>
  <c r="M51" i="5"/>
  <c r="AD52" i="5"/>
  <c r="I54" i="5"/>
  <c r="AJ55" i="5"/>
  <c r="Z57" i="5"/>
  <c r="J59" i="5"/>
  <c r="AK60" i="5"/>
  <c r="AF41" i="5"/>
  <c r="X47" i="5"/>
  <c r="AI49" i="5"/>
  <c r="Y51" i="5"/>
  <c r="Z53" i="5"/>
  <c r="AK55" i="5"/>
  <c r="AL57" i="5"/>
  <c r="S59" i="5"/>
  <c r="AB46" i="5"/>
  <c r="P45" i="5"/>
  <c r="AA43" i="5"/>
  <c r="AA39" i="5"/>
  <c r="Y36" i="5"/>
  <c r="AL32" i="5"/>
  <c r="K27" i="5"/>
  <c r="P60" i="5"/>
  <c r="AC59" i="5"/>
  <c r="AH58" i="5"/>
  <c r="AI57" i="5"/>
  <c r="AI56" i="5"/>
  <c r="AC55" i="5"/>
  <c r="AH54" i="5"/>
  <c r="AH53" i="5"/>
  <c r="AB52" i="5"/>
  <c r="AB51" i="5"/>
  <c r="AG50" i="5"/>
  <c r="AA49" i="5"/>
  <c r="AA48" i="5"/>
  <c r="AA47" i="5"/>
  <c r="L46" i="5"/>
  <c r="F45" i="5"/>
  <c r="G43" i="5"/>
  <c r="C39" i="5"/>
  <c r="S35" i="5"/>
  <c r="R32" i="5"/>
  <c r="AE60" i="5"/>
  <c r="AB59" i="5"/>
  <c r="R58" i="5"/>
  <c r="AH56" i="5"/>
  <c r="Q55" i="5"/>
  <c r="AG53" i="5"/>
  <c r="K52" i="5"/>
  <c r="AF50" i="5"/>
  <c r="J49" i="5"/>
  <c r="Y47" i="5"/>
  <c r="AG45" i="5"/>
  <c r="AJ42" i="5"/>
  <c r="Q37" i="5"/>
  <c r="J32" i="5"/>
  <c r="S58" i="5"/>
  <c r="AK56" i="5"/>
  <c r="R55" i="5"/>
  <c r="AJ53" i="5"/>
  <c r="M52" i="5"/>
  <c r="AI50" i="5"/>
  <c r="L49" i="5"/>
  <c r="Z47" i="5"/>
  <c r="AJ45" i="5"/>
  <c r="F43" i="5"/>
  <c r="AB37" i="5"/>
  <c r="M32" i="5"/>
  <c r="AL46" i="5"/>
  <c r="O45" i="5"/>
  <c r="W43" i="5"/>
  <c r="K39" i="5"/>
  <c r="AJ34" i="5"/>
  <c r="J31" i="5"/>
  <c r="X44" i="5"/>
  <c r="W42" i="5"/>
  <c r="V39" i="5"/>
  <c r="U36" i="5"/>
  <c r="L33" i="5"/>
  <c r="I30" i="5"/>
  <c r="W30" i="5"/>
  <c r="C30" i="5"/>
  <c r="P29" i="5"/>
  <c r="AG28" i="5"/>
  <c r="M28" i="5"/>
  <c r="Z27" i="5"/>
  <c r="F27" i="5"/>
  <c r="W26" i="5"/>
  <c r="AJ25" i="5"/>
  <c r="P25" i="5"/>
  <c r="AG24" i="5"/>
  <c r="I24" i="5"/>
  <c r="N30" i="5"/>
  <c r="AE29" i="5"/>
  <c r="G29" i="5"/>
  <c r="X28" i="5"/>
  <c r="D28" i="5"/>
  <c r="Q27" i="5"/>
  <c r="AH26" i="5"/>
  <c r="N26" i="5"/>
  <c r="AA25" i="5"/>
  <c r="G25" i="5"/>
  <c r="X24" i="5"/>
  <c r="B15" i="5"/>
  <c r="B16" i="5" s="1"/>
  <c r="D26" i="5"/>
  <c r="U25" i="5"/>
  <c r="AH24" i="5"/>
  <c r="N24" i="5"/>
  <c r="B25" i="5"/>
  <c r="D27" i="5"/>
  <c r="G28" i="5"/>
  <c r="J29" i="5"/>
  <c r="U30" i="5"/>
  <c r="H31" i="5"/>
  <c r="AB31" i="5"/>
  <c r="O32" i="5"/>
  <c r="AI32" i="5"/>
  <c r="R33" i="5"/>
  <c r="E34" i="5"/>
  <c r="Y34" i="5"/>
  <c r="H35" i="5"/>
  <c r="AF35" i="5"/>
  <c r="O36" i="5"/>
  <c r="AI36" i="5"/>
  <c r="V37" i="5"/>
  <c r="E38" i="5"/>
  <c r="Y38" i="5"/>
  <c r="L39" i="5"/>
  <c r="AF39" i="5"/>
  <c r="O40" i="5"/>
  <c r="B41" i="5"/>
  <c r="V41" i="5"/>
  <c r="E42" i="5"/>
  <c r="AC42" i="5"/>
  <c r="L43" i="5"/>
  <c r="AA24" i="5"/>
  <c r="AJ26" i="5"/>
  <c r="B28" i="5"/>
  <c r="E29" i="5"/>
  <c r="P30" i="5"/>
  <c r="E31" i="5"/>
  <c r="Y31" i="5"/>
  <c r="L32" i="5"/>
  <c r="AF32" i="5"/>
  <c r="O33" i="5"/>
  <c r="B34" i="5"/>
  <c r="V34" i="5"/>
  <c r="E35" i="5"/>
  <c r="AC35" i="5"/>
  <c r="L36" i="5"/>
  <c r="AF36" i="5"/>
  <c r="S37" i="5"/>
  <c r="B38" i="5"/>
  <c r="V38" i="5"/>
  <c r="I39" i="5"/>
  <c r="AC39" i="5"/>
  <c r="L40" i="5"/>
  <c r="AJ40" i="5"/>
  <c r="S41" i="5"/>
  <c r="B42" i="5"/>
  <c r="Z42" i="5"/>
  <c r="I43" i="5"/>
  <c r="AE38" i="5"/>
  <c r="AL45" i="5"/>
  <c r="C48" i="5"/>
  <c r="AD49" i="5"/>
  <c r="I51" i="5"/>
  <c r="Z52" i="5"/>
  <c r="P54" i="5"/>
  <c r="AF55" i="5"/>
  <c r="K57" i="5"/>
  <c r="AJ58" i="5"/>
  <c r="B60" i="5"/>
  <c r="P27" i="5"/>
  <c r="P41" i="5"/>
  <c r="AI46" i="5"/>
  <c r="R48" i="5"/>
  <c r="H50" i="5"/>
  <c r="X51" i="5"/>
  <c r="C53" i="5"/>
  <c r="AD54" i="5"/>
  <c r="J56" i="5"/>
  <c r="AK57" i="5"/>
  <c r="AH59" i="5"/>
  <c r="Z31" i="5"/>
  <c r="AE43" i="5"/>
  <c r="H48" i="5"/>
  <c r="I50" i="5"/>
  <c r="J52" i="5"/>
  <c r="U54" i="5"/>
  <c r="K56" i="5"/>
  <c r="L58" i="5"/>
  <c r="F60" i="5"/>
  <c r="M46" i="5"/>
  <c r="H45" i="5"/>
  <c r="AF42" i="5"/>
  <c r="G39" i="5"/>
  <c r="W35" i="5"/>
  <c r="R31" i="5"/>
  <c r="Z25" i="5"/>
  <c r="L60" i="5"/>
  <c r="Q59" i="5"/>
  <c r="Y58" i="5"/>
  <c r="AD57" i="5"/>
  <c r="X56" i="5"/>
  <c r="X55" i="5"/>
  <c r="X54" i="5"/>
  <c r="R53" i="5"/>
  <c r="W52" i="5"/>
  <c r="W51" i="5"/>
  <c r="Q50" i="5"/>
  <c r="Q49" i="5"/>
  <c r="V48" i="5"/>
  <c r="P47" i="5"/>
  <c r="E46" i="5"/>
  <c r="Z44" i="5"/>
  <c r="Y41" i="5"/>
  <c r="W38" i="5"/>
  <c r="AI34" i="5"/>
  <c r="AF30" i="5"/>
  <c r="O60" i="5"/>
  <c r="L59" i="5"/>
  <c r="AH57" i="5"/>
  <c r="L56" i="5"/>
  <c r="AG54" i="5"/>
  <c r="K53" i="5"/>
  <c r="AA51" i="5"/>
  <c r="J50" i="5"/>
  <c r="Z48" i="5"/>
  <c r="B47" i="5"/>
  <c r="E45" i="5"/>
  <c r="AK40" i="5"/>
  <c r="N35" i="5"/>
  <c r="Y29" i="5"/>
  <c r="AJ57" i="5"/>
  <c r="M56" i="5"/>
  <c r="AI54" i="5"/>
  <c r="L53" i="5"/>
  <c r="AD51" i="5"/>
  <c r="K50" i="5"/>
  <c r="AC48" i="5"/>
  <c r="D47" i="5"/>
  <c r="I45" i="5"/>
  <c r="H41" i="5"/>
  <c r="O35" i="5"/>
  <c r="D30" i="5"/>
  <c r="N46" i="5"/>
  <c r="AD44" i="5"/>
  <c r="AG41" i="5"/>
  <c r="AG37" i="5"/>
  <c r="U33" i="5"/>
  <c r="AD28" i="5"/>
  <c r="D44" i="5"/>
  <c r="L41" i="5"/>
  <c r="S38" i="5"/>
  <c r="J35" i="5"/>
  <c r="I32" i="5"/>
  <c r="X27" i="5"/>
  <c r="S30" i="5"/>
  <c r="AF29" i="5"/>
  <c r="L29" i="5"/>
  <c r="AC28" i="5"/>
  <c r="E28" i="5"/>
  <c r="V27" i="5"/>
  <c r="B27" i="5"/>
  <c r="O26" i="5"/>
  <c r="AF25" i="5"/>
  <c r="L25" i="5"/>
  <c r="Y24" i="5"/>
  <c r="E24" i="5"/>
  <c r="J30" i="5"/>
  <c r="W29" i="5"/>
  <c r="C29" i="5"/>
  <c r="T28" i="5"/>
  <c r="AG27" i="5"/>
  <c r="M27" i="5"/>
  <c r="AD26" i="5"/>
  <c r="F26" i="5"/>
  <c r="W25" i="5"/>
  <c r="C25" i="5"/>
  <c r="P24" i="5"/>
  <c r="T26" i="5"/>
  <c r="AK25" i="5"/>
  <c r="M25" i="5"/>
  <c r="AD24" i="5"/>
  <c r="J24" i="5"/>
  <c r="AH25" i="5"/>
  <c r="L27" i="5"/>
  <c r="O28" i="5"/>
  <c r="Z29" i="5"/>
  <c r="AC30" i="5"/>
  <c r="L31" i="5"/>
  <c r="AJ31" i="5"/>
  <c r="S32" i="5"/>
  <c r="B33" i="5"/>
  <c r="Z33" i="5"/>
  <c r="I34" i="5"/>
  <c r="AC34" i="5"/>
  <c r="P35" i="5"/>
  <c r="AJ35" i="5"/>
  <c r="S36" i="5"/>
  <c r="F37" i="5"/>
  <c r="Z37" i="5"/>
  <c r="I38" i="5"/>
  <c r="AG38" i="5"/>
  <c r="P39" i="5"/>
  <c r="AJ39" i="5"/>
  <c r="W40" i="5"/>
  <c r="F41" i="5"/>
  <c r="Z41" i="5"/>
  <c r="M42" i="5"/>
  <c r="AG42" i="5"/>
  <c r="P43" i="5"/>
  <c r="V25" i="5"/>
  <c r="G27" i="5"/>
  <c r="J28" i="5"/>
  <c r="U29" i="5"/>
  <c r="X30" i="5"/>
  <c r="I31" i="5"/>
  <c r="AG31" i="5"/>
  <c r="P32" i="5"/>
  <c r="AJ32" i="5"/>
  <c r="W33" i="5"/>
  <c r="F34" i="5"/>
  <c r="Z34" i="5"/>
  <c r="M35" i="5"/>
  <c r="AG35" i="5"/>
  <c r="P36" i="5"/>
  <c r="C37" i="5"/>
  <c r="W37" i="5"/>
  <c r="F38" i="5"/>
  <c r="AD38" i="5"/>
  <c r="M39" i="5"/>
  <c r="AG39" i="5"/>
  <c r="T40" i="5"/>
  <c r="C41" i="5"/>
  <c r="W41" i="5"/>
  <c r="J42" i="5"/>
  <c r="AD42" i="5"/>
  <c r="M43" i="5"/>
  <c r="Q30" i="5"/>
  <c r="AH40" i="5"/>
  <c r="AC46" i="5"/>
  <c r="X48" i="5"/>
  <c r="D50" i="5"/>
  <c r="T51" i="5"/>
  <c r="J53" i="5"/>
  <c r="Z54" i="5"/>
  <c r="F56" i="5"/>
  <c r="AG57" i="5"/>
  <c r="G59" i="5"/>
  <c r="J60" i="5"/>
  <c r="H33" i="5"/>
  <c r="O43" i="5"/>
  <c r="L47" i="5"/>
  <c r="B49" i="5"/>
  <c r="R50" i="5"/>
  <c r="AI51" i="5"/>
  <c r="Y53" i="5"/>
  <c r="D55" i="5"/>
  <c r="T56" i="5"/>
  <c r="AE58" i="5"/>
  <c r="E60" i="5"/>
  <c r="Y33" i="5"/>
  <c r="P46" i="5"/>
  <c r="AD48" i="5"/>
  <c r="T50" i="5"/>
  <c r="AE52" i="5"/>
  <c r="AF54" i="5"/>
  <c r="AF56" i="5"/>
  <c r="C59" i="5"/>
  <c r="N60" i="5"/>
  <c r="G46" i="5"/>
  <c r="R44" i="5"/>
  <c r="AC41" i="5"/>
  <c r="X38" i="5"/>
  <c r="T34" i="5"/>
  <c r="B31" i="5"/>
  <c r="AF60" i="5"/>
  <c r="AK59" i="5"/>
  <c r="M59" i="5"/>
  <c r="T58" i="5"/>
  <c r="N57" i="5"/>
  <c r="N56" i="5"/>
  <c r="S55" i="5"/>
  <c r="M54" i="5"/>
  <c r="M53" i="5"/>
  <c r="L52" i="5"/>
  <c r="G51" i="5"/>
  <c r="L50" i="5"/>
  <c r="K49" i="5"/>
  <c r="F48" i="5"/>
  <c r="C47" i="5"/>
  <c r="AH45" i="5"/>
  <c r="G44" i="5"/>
  <c r="E41" i="5"/>
  <c r="T37" i="5"/>
  <c r="P33" i="5"/>
  <c r="AG29" i="5"/>
  <c r="K60" i="5"/>
  <c r="D59" i="5"/>
  <c r="AC57" i="5"/>
  <c r="G56" i="5"/>
  <c r="V54" i="5"/>
  <c r="F53" i="5"/>
  <c r="U51" i="5"/>
  <c r="AK49" i="5"/>
  <c r="T48" i="5"/>
  <c r="AF46" i="5"/>
  <c r="W44" i="5"/>
  <c r="U40" i="5"/>
  <c r="AF34" i="5"/>
  <c r="S27" i="5"/>
  <c r="AF57" i="5"/>
  <c r="I56" i="5"/>
  <c r="W54" i="5"/>
  <c r="H53" i="5"/>
  <c r="V51" i="5"/>
  <c r="C50" i="5"/>
  <c r="U48" i="5"/>
  <c r="AJ46" i="5"/>
  <c r="AA44" i="5"/>
  <c r="AD40" i="5"/>
  <c r="C35" i="5"/>
  <c r="AF27" i="5"/>
  <c r="J46" i="5"/>
  <c r="S44" i="5"/>
  <c r="M41" i="5"/>
  <c r="L37" i="5"/>
  <c r="I33" i="5"/>
  <c r="C27" i="5"/>
  <c r="AK43" i="5"/>
  <c r="D41" i="5"/>
  <c r="AF37" i="5"/>
  <c r="B35" i="5"/>
  <c r="AD31" i="5"/>
  <c r="AC26" i="5"/>
  <c r="C23" i="4"/>
  <c r="E23" i="4"/>
  <c r="G23" i="4"/>
  <c r="I23" i="4"/>
  <c r="K23" i="4"/>
  <c r="M23" i="4"/>
  <c r="O23" i="4"/>
  <c r="Q23" i="4"/>
  <c r="S23" i="4"/>
  <c r="U23" i="4"/>
  <c r="W23" i="4"/>
  <c r="Y23" i="4"/>
  <c r="AA23" i="4"/>
  <c r="AC23" i="4"/>
  <c r="AE23" i="4"/>
  <c r="AG23" i="4"/>
  <c r="AI23" i="4"/>
  <c r="AK23" i="4"/>
  <c r="F23" i="4"/>
  <c r="N23" i="4"/>
  <c r="V23" i="4"/>
  <c r="AD23" i="4"/>
  <c r="AL23" i="4"/>
  <c r="J23" i="4"/>
  <c r="R23" i="4"/>
  <c r="Z23" i="4"/>
  <c r="AH23" i="4"/>
  <c r="H23" i="4"/>
  <c r="P23" i="4"/>
  <c r="X23" i="4"/>
  <c r="AF23" i="4"/>
  <c r="D23" i="4"/>
  <c r="AJ23" i="4"/>
  <c r="AB23" i="4"/>
  <c r="T23" i="4"/>
  <c r="L23" i="4"/>
  <c r="B23" i="4"/>
  <c r="L25" i="4" l="1"/>
  <c r="L29" i="4"/>
  <c r="L24" i="4"/>
  <c r="L27" i="4"/>
  <c r="L31" i="4"/>
  <c r="L26" i="4"/>
  <c r="L30" i="4"/>
  <c r="L34" i="4"/>
  <c r="L35" i="4"/>
  <c r="L36" i="4"/>
  <c r="L37" i="4"/>
  <c r="L38" i="4"/>
  <c r="L39" i="4"/>
  <c r="L40" i="4"/>
  <c r="L32" i="4"/>
  <c r="L41" i="4"/>
  <c r="L28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33" i="4"/>
  <c r="L56" i="4"/>
  <c r="L57" i="4"/>
  <c r="L58" i="4"/>
  <c r="L59" i="4"/>
  <c r="L60" i="4"/>
  <c r="L55" i="4"/>
  <c r="D27" i="4"/>
  <c r="D31" i="4"/>
  <c r="D24" i="4"/>
  <c r="D25" i="4"/>
  <c r="D29" i="4"/>
  <c r="D28" i="4"/>
  <c r="D32" i="4"/>
  <c r="D26" i="4"/>
  <c r="D34" i="4"/>
  <c r="D35" i="4"/>
  <c r="D36" i="4"/>
  <c r="D37" i="4"/>
  <c r="D38" i="4"/>
  <c r="D39" i="4"/>
  <c r="D40" i="4"/>
  <c r="D41" i="4"/>
  <c r="D33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30" i="4"/>
  <c r="D55" i="4"/>
  <c r="D56" i="4"/>
  <c r="D57" i="4"/>
  <c r="D58" i="4"/>
  <c r="D59" i="4"/>
  <c r="D60" i="4"/>
  <c r="H24" i="4"/>
  <c r="H26" i="4"/>
  <c r="H30" i="4"/>
  <c r="H28" i="4"/>
  <c r="H32" i="4"/>
  <c r="H27" i="4"/>
  <c r="H31" i="4"/>
  <c r="H29" i="4"/>
  <c r="H33" i="4"/>
  <c r="H35" i="4"/>
  <c r="H36" i="4"/>
  <c r="H37" i="4"/>
  <c r="H38" i="4"/>
  <c r="H39" i="4"/>
  <c r="H40" i="4"/>
  <c r="H41" i="4"/>
  <c r="H25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34" i="4"/>
  <c r="J28" i="4"/>
  <c r="J32" i="4"/>
  <c r="J26" i="4"/>
  <c r="J30" i="4"/>
  <c r="J33" i="4"/>
  <c r="J34" i="4"/>
  <c r="J24" i="4"/>
  <c r="J25" i="4"/>
  <c r="J29" i="4"/>
  <c r="J27" i="4"/>
  <c r="J35" i="4"/>
  <c r="J37" i="4"/>
  <c r="J39" i="4"/>
  <c r="J41" i="4"/>
  <c r="J31" i="4"/>
  <c r="J42" i="4"/>
  <c r="J46" i="4"/>
  <c r="J50" i="4"/>
  <c r="J54" i="4"/>
  <c r="J38" i="4"/>
  <c r="J44" i="4"/>
  <c r="J48" i="4"/>
  <c r="J52" i="4"/>
  <c r="J40" i="4"/>
  <c r="J45" i="4"/>
  <c r="J49" i="4"/>
  <c r="J53" i="4"/>
  <c r="J55" i="4"/>
  <c r="J43" i="4"/>
  <c r="J59" i="4"/>
  <c r="J36" i="4"/>
  <c r="J51" i="4"/>
  <c r="J57" i="4"/>
  <c r="J58" i="4"/>
  <c r="J56" i="4"/>
  <c r="J47" i="4"/>
  <c r="J60" i="4"/>
  <c r="N27" i="4"/>
  <c r="N31" i="4"/>
  <c r="N25" i="4"/>
  <c r="N29" i="4"/>
  <c r="N33" i="4"/>
  <c r="N34" i="4"/>
  <c r="N28" i="4"/>
  <c r="N32" i="4"/>
  <c r="N24" i="4"/>
  <c r="N30" i="4"/>
  <c r="N26" i="4"/>
  <c r="N41" i="4"/>
  <c r="N36" i="4"/>
  <c r="N38" i="4"/>
  <c r="N40" i="4"/>
  <c r="N45" i="4"/>
  <c r="N49" i="4"/>
  <c r="N53" i="4"/>
  <c r="N37" i="4"/>
  <c r="N43" i="4"/>
  <c r="N47" i="4"/>
  <c r="N51" i="4"/>
  <c r="N55" i="4"/>
  <c r="N39" i="4"/>
  <c r="N44" i="4"/>
  <c r="N48" i="4"/>
  <c r="N52" i="4"/>
  <c r="N50" i="4"/>
  <c r="N58" i="4"/>
  <c r="N42" i="4"/>
  <c r="N56" i="4"/>
  <c r="N60" i="4"/>
  <c r="N46" i="4"/>
  <c r="N57" i="4"/>
  <c r="N59" i="4"/>
  <c r="N35" i="4"/>
  <c r="N54" i="4"/>
  <c r="AG25" i="4"/>
  <c r="AG29" i="4"/>
  <c r="AG27" i="4"/>
  <c r="AG31" i="4"/>
  <c r="AG26" i="4"/>
  <c r="AG30" i="4"/>
  <c r="AG32" i="4"/>
  <c r="AG34" i="4"/>
  <c r="AG36" i="4"/>
  <c r="AG38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33" i="4"/>
  <c r="AG35" i="4"/>
  <c r="AG37" i="4"/>
  <c r="AG39" i="4"/>
  <c r="AG24" i="4"/>
  <c r="AG55" i="4"/>
  <c r="AG56" i="4"/>
  <c r="AG57" i="4"/>
  <c r="AG58" i="4"/>
  <c r="AG59" i="4"/>
  <c r="AG60" i="4"/>
  <c r="AG28" i="4"/>
  <c r="Y27" i="4"/>
  <c r="Y31" i="4"/>
  <c r="Y25" i="4"/>
  <c r="Y29" i="4"/>
  <c r="Y28" i="4"/>
  <c r="Y24" i="4"/>
  <c r="Y26" i="4"/>
  <c r="Y32" i="4"/>
  <c r="Y34" i="4"/>
  <c r="Y33" i="4"/>
  <c r="Y36" i="4"/>
  <c r="Y38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35" i="4"/>
  <c r="Y37" i="4"/>
  <c r="Y39" i="4"/>
  <c r="Y30" i="4"/>
  <c r="Y55" i="4"/>
  <c r="Y56" i="4"/>
  <c r="Y57" i="4"/>
  <c r="Y58" i="4"/>
  <c r="Y59" i="4"/>
  <c r="Y60" i="4"/>
  <c r="Q25" i="4"/>
  <c r="Q29" i="4"/>
  <c r="Q27" i="4"/>
  <c r="Q31" i="4"/>
  <c r="Q26" i="4"/>
  <c r="Q30" i="4"/>
  <c r="Q28" i="4"/>
  <c r="Q32" i="4"/>
  <c r="Q34" i="4"/>
  <c r="Q24" i="4"/>
  <c r="Q36" i="4"/>
  <c r="Q38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33" i="4"/>
  <c r="Q35" i="4"/>
  <c r="Q37" i="4"/>
  <c r="Q39" i="4"/>
  <c r="Q56" i="4"/>
  <c r="Q57" i="4"/>
  <c r="Q58" i="4"/>
  <c r="Q59" i="4"/>
  <c r="Q60" i="4"/>
  <c r="I27" i="4"/>
  <c r="I31" i="4"/>
  <c r="I25" i="4"/>
  <c r="I29" i="4"/>
  <c r="I28" i="4"/>
  <c r="I32" i="4"/>
  <c r="I30" i="4"/>
  <c r="I34" i="4"/>
  <c r="I26" i="4"/>
  <c r="I33" i="4"/>
  <c r="I36" i="4"/>
  <c r="I38" i="4"/>
  <c r="I40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24" i="4"/>
  <c r="I35" i="4"/>
  <c r="I37" i="4"/>
  <c r="I39" i="4"/>
  <c r="I41" i="4"/>
  <c r="I56" i="4"/>
  <c r="I57" i="4"/>
  <c r="I58" i="4"/>
  <c r="I59" i="4"/>
  <c r="I60" i="4"/>
  <c r="T27" i="4"/>
  <c r="T31" i="4"/>
  <c r="T24" i="4"/>
  <c r="T25" i="4"/>
  <c r="T29" i="4"/>
  <c r="T28" i="4"/>
  <c r="T32" i="4"/>
  <c r="T34" i="4"/>
  <c r="T35" i="4"/>
  <c r="T36" i="4"/>
  <c r="T37" i="4"/>
  <c r="T38" i="4"/>
  <c r="T39" i="4"/>
  <c r="T40" i="4"/>
  <c r="T30" i="4"/>
  <c r="T33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26" i="4"/>
  <c r="T55" i="4"/>
  <c r="T56" i="4"/>
  <c r="T57" i="4"/>
  <c r="T58" i="4"/>
  <c r="T59" i="4"/>
  <c r="T60" i="4"/>
  <c r="AF24" i="4"/>
  <c r="AF28" i="4"/>
  <c r="AF26" i="4"/>
  <c r="AF30" i="4"/>
  <c r="AF25" i="4"/>
  <c r="AF29" i="4"/>
  <c r="AF27" i="4"/>
  <c r="AF33" i="4"/>
  <c r="AF34" i="4"/>
  <c r="AF35" i="4"/>
  <c r="AF36" i="4"/>
  <c r="AF37" i="4"/>
  <c r="AF38" i="4"/>
  <c r="AF39" i="4"/>
  <c r="AF40" i="4"/>
  <c r="AF31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32" i="4"/>
  <c r="AF55" i="4"/>
  <c r="AF56" i="4"/>
  <c r="AF57" i="4"/>
  <c r="AF58" i="4"/>
  <c r="AF59" i="4"/>
  <c r="AF60" i="4"/>
  <c r="AH26" i="4"/>
  <c r="AH30" i="4"/>
  <c r="AH28" i="4"/>
  <c r="AH32" i="4"/>
  <c r="AH33" i="4"/>
  <c r="AH24" i="4"/>
  <c r="AH27" i="4"/>
  <c r="AH31" i="4"/>
  <c r="AH29" i="4"/>
  <c r="AH25" i="4"/>
  <c r="AH35" i="4"/>
  <c r="AH37" i="4"/>
  <c r="AH39" i="4"/>
  <c r="AH36" i="4"/>
  <c r="AH44" i="4"/>
  <c r="AH48" i="4"/>
  <c r="AH52" i="4"/>
  <c r="AH40" i="4"/>
  <c r="AH42" i="4"/>
  <c r="AH46" i="4"/>
  <c r="AH50" i="4"/>
  <c r="AH54" i="4"/>
  <c r="AH34" i="4"/>
  <c r="AH43" i="4"/>
  <c r="AH47" i="4"/>
  <c r="AH51" i="4"/>
  <c r="AH53" i="4"/>
  <c r="AH57" i="4"/>
  <c r="AH45" i="4"/>
  <c r="AH55" i="4"/>
  <c r="AH59" i="4"/>
  <c r="AH49" i="4"/>
  <c r="AH56" i="4"/>
  <c r="AH60" i="4"/>
  <c r="AH41" i="4"/>
  <c r="AH58" i="4"/>
  <c r="AH38" i="4"/>
  <c r="AL25" i="4"/>
  <c r="AL29" i="4"/>
  <c r="AL27" i="4"/>
  <c r="AL31" i="4"/>
  <c r="AL32" i="4"/>
  <c r="AL33" i="4"/>
  <c r="AL26" i="4"/>
  <c r="AL30" i="4"/>
  <c r="AL28" i="4"/>
  <c r="AL24" i="4"/>
  <c r="AL34" i="4"/>
  <c r="AL36" i="4"/>
  <c r="AL38" i="4"/>
  <c r="AL40" i="4"/>
  <c r="AL35" i="4"/>
  <c r="AL43" i="4"/>
  <c r="AL47" i="4"/>
  <c r="AL51" i="4"/>
  <c r="AL39" i="4"/>
  <c r="AL41" i="4"/>
  <c r="AL45" i="4"/>
  <c r="AL49" i="4"/>
  <c r="AL53" i="4"/>
  <c r="AL42" i="4"/>
  <c r="AL46" i="4"/>
  <c r="AL50" i="4"/>
  <c r="AL37" i="4"/>
  <c r="AL44" i="4"/>
  <c r="AL56" i="4"/>
  <c r="AL60" i="4"/>
  <c r="AL52" i="4"/>
  <c r="AL58" i="4"/>
  <c r="AL54" i="4"/>
  <c r="AL55" i="4"/>
  <c r="AL59" i="4"/>
  <c r="AL48" i="4"/>
  <c r="AL57" i="4"/>
  <c r="F25" i="4"/>
  <c r="F29" i="4"/>
  <c r="F27" i="4"/>
  <c r="F31" i="4"/>
  <c r="F33" i="4"/>
  <c r="F34" i="4"/>
  <c r="F26" i="4"/>
  <c r="F30" i="4"/>
  <c r="F24" i="4"/>
  <c r="F32" i="4"/>
  <c r="F28" i="4"/>
  <c r="F36" i="4"/>
  <c r="F38" i="4"/>
  <c r="F40" i="4"/>
  <c r="F35" i="4"/>
  <c r="F43" i="4"/>
  <c r="F47" i="4"/>
  <c r="F51" i="4"/>
  <c r="F55" i="4"/>
  <c r="F39" i="4"/>
  <c r="F45" i="4"/>
  <c r="F49" i="4"/>
  <c r="F53" i="4"/>
  <c r="F41" i="4"/>
  <c r="F42" i="4"/>
  <c r="F46" i="4"/>
  <c r="F50" i="4"/>
  <c r="F54" i="4"/>
  <c r="F52" i="4"/>
  <c r="F56" i="4"/>
  <c r="F60" i="4"/>
  <c r="F44" i="4"/>
  <c r="F58" i="4"/>
  <c r="F37" i="4"/>
  <c r="F48" i="4"/>
  <c r="F59" i="4"/>
  <c r="F57" i="4"/>
  <c r="AE25" i="4"/>
  <c r="AE26" i="4"/>
  <c r="AE27" i="4"/>
  <c r="AE28" i="4"/>
  <c r="AE29" i="4"/>
  <c r="AE30" i="4"/>
  <c r="AE31" i="4"/>
  <c r="AE24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W25" i="4"/>
  <c r="W26" i="4"/>
  <c r="W27" i="4"/>
  <c r="W28" i="4"/>
  <c r="W29" i="4"/>
  <c r="W30" i="4"/>
  <c r="W31" i="4"/>
  <c r="W24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O25" i="4"/>
  <c r="O26" i="4"/>
  <c r="O27" i="4"/>
  <c r="O28" i="4"/>
  <c r="O29" i="4"/>
  <c r="O30" i="4"/>
  <c r="O31" i="4"/>
  <c r="O32" i="4"/>
  <c r="O24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6" i="4"/>
  <c r="O57" i="4"/>
  <c r="O58" i="4"/>
  <c r="O59" i="4"/>
  <c r="O60" i="4"/>
  <c r="O55" i="4"/>
  <c r="G25" i="4"/>
  <c r="G26" i="4"/>
  <c r="G27" i="4"/>
  <c r="G28" i="4"/>
  <c r="G29" i="4"/>
  <c r="G30" i="4"/>
  <c r="G31" i="4"/>
  <c r="G32" i="4"/>
  <c r="G24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55" i="4"/>
  <c r="AB25" i="4"/>
  <c r="AB29" i="4"/>
  <c r="AB24" i="4"/>
  <c r="AB27" i="4"/>
  <c r="AB31" i="4"/>
  <c r="AB26" i="4"/>
  <c r="AB30" i="4"/>
  <c r="AB32" i="4"/>
  <c r="AB34" i="4"/>
  <c r="AB35" i="4"/>
  <c r="AB36" i="4"/>
  <c r="AB37" i="4"/>
  <c r="AB38" i="4"/>
  <c r="AB39" i="4"/>
  <c r="AB40" i="4"/>
  <c r="AB28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33" i="4"/>
  <c r="AB55" i="4"/>
  <c r="AB56" i="4"/>
  <c r="AB57" i="4"/>
  <c r="AB58" i="4"/>
  <c r="AB59" i="4"/>
  <c r="AB60" i="4"/>
  <c r="X24" i="4"/>
  <c r="X26" i="4"/>
  <c r="X30" i="4"/>
  <c r="X28" i="4"/>
  <c r="X27" i="4"/>
  <c r="X31" i="4"/>
  <c r="X29" i="4"/>
  <c r="X25" i="4"/>
  <c r="X33" i="4"/>
  <c r="X35" i="4"/>
  <c r="X36" i="4"/>
  <c r="X37" i="4"/>
  <c r="X38" i="4"/>
  <c r="X39" i="4"/>
  <c r="X40" i="4"/>
  <c r="X32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34" i="4"/>
  <c r="X55" i="4"/>
  <c r="X56" i="4"/>
  <c r="X57" i="4"/>
  <c r="X58" i="4"/>
  <c r="X59" i="4"/>
  <c r="X60" i="4"/>
  <c r="Z28" i="4"/>
  <c r="Z26" i="4"/>
  <c r="Z30" i="4"/>
  <c r="Z32" i="4"/>
  <c r="Z33" i="4"/>
  <c r="Z34" i="4"/>
  <c r="Z24" i="4"/>
  <c r="Z25" i="4"/>
  <c r="Z29" i="4"/>
  <c r="Z31" i="4"/>
  <c r="Z35" i="4"/>
  <c r="Z37" i="4"/>
  <c r="Z39" i="4"/>
  <c r="Z38" i="4"/>
  <c r="Z42" i="4"/>
  <c r="Z46" i="4"/>
  <c r="Z50" i="4"/>
  <c r="Z54" i="4"/>
  <c r="Z44" i="4"/>
  <c r="Z48" i="4"/>
  <c r="Z52" i="4"/>
  <c r="Z36" i="4"/>
  <c r="Z41" i="4"/>
  <c r="Z45" i="4"/>
  <c r="Z49" i="4"/>
  <c r="Z53" i="4"/>
  <c r="Z55" i="4"/>
  <c r="Z59" i="4"/>
  <c r="Z27" i="4"/>
  <c r="Z47" i="4"/>
  <c r="Z57" i="4"/>
  <c r="Z40" i="4"/>
  <c r="Z51" i="4"/>
  <c r="Z58" i="4"/>
  <c r="Z60" i="4"/>
  <c r="Z43" i="4"/>
  <c r="Z56" i="4"/>
  <c r="AD27" i="4"/>
  <c r="AD31" i="4"/>
  <c r="AD25" i="4"/>
  <c r="AD29" i="4"/>
  <c r="AD32" i="4"/>
  <c r="AD33" i="4"/>
  <c r="AD28" i="4"/>
  <c r="AD30" i="4"/>
  <c r="AD26" i="4"/>
  <c r="AD24" i="4"/>
  <c r="AD34" i="4"/>
  <c r="AD36" i="4"/>
  <c r="AD38" i="4"/>
  <c r="AD40" i="4"/>
  <c r="AD37" i="4"/>
  <c r="AD41" i="4"/>
  <c r="AD45" i="4"/>
  <c r="AD49" i="4"/>
  <c r="AD53" i="4"/>
  <c r="AD43" i="4"/>
  <c r="AD47" i="4"/>
  <c r="AD51" i="4"/>
  <c r="AD35" i="4"/>
  <c r="AD44" i="4"/>
  <c r="AD48" i="4"/>
  <c r="AD52" i="4"/>
  <c r="AD46" i="4"/>
  <c r="AD58" i="4"/>
  <c r="AD39" i="4"/>
  <c r="AD54" i="4"/>
  <c r="AD56" i="4"/>
  <c r="AD60" i="4"/>
  <c r="AD42" i="4"/>
  <c r="AD57" i="4"/>
  <c r="AD50" i="4"/>
  <c r="AD55" i="4"/>
  <c r="AD59" i="4"/>
  <c r="AK28" i="4"/>
  <c r="AK26" i="4"/>
  <c r="AK30" i="4"/>
  <c r="AK24" i="4"/>
  <c r="AK25" i="4"/>
  <c r="AK29" i="4"/>
  <c r="AK31" i="4"/>
  <c r="AK33" i="4"/>
  <c r="AK27" i="4"/>
  <c r="AK35" i="4"/>
  <c r="AK37" i="4"/>
  <c r="AK39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32" i="4"/>
  <c r="AK34" i="4"/>
  <c r="AK36" i="4"/>
  <c r="AK38" i="4"/>
  <c r="AK40" i="4"/>
  <c r="AK55" i="4"/>
  <c r="AK56" i="4"/>
  <c r="AK57" i="4"/>
  <c r="AK58" i="4"/>
  <c r="AK59" i="4"/>
  <c r="AK60" i="4"/>
  <c r="AC26" i="4"/>
  <c r="AC30" i="4"/>
  <c r="AC28" i="4"/>
  <c r="AC24" i="4"/>
  <c r="AC27" i="4"/>
  <c r="AC31" i="4"/>
  <c r="AC33" i="4"/>
  <c r="AC29" i="4"/>
  <c r="AC32" i="4"/>
  <c r="AC35" i="4"/>
  <c r="AC37" i="4"/>
  <c r="AC39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25" i="4"/>
  <c r="AC34" i="4"/>
  <c r="AC36" i="4"/>
  <c r="AC38" i="4"/>
  <c r="AC40" i="4"/>
  <c r="AC55" i="4"/>
  <c r="AC56" i="4"/>
  <c r="AC57" i="4"/>
  <c r="AC58" i="4"/>
  <c r="AC59" i="4"/>
  <c r="AC60" i="4"/>
  <c r="U28" i="4"/>
  <c r="U26" i="4"/>
  <c r="U30" i="4"/>
  <c r="U24" i="4"/>
  <c r="U25" i="4"/>
  <c r="U29" i="4"/>
  <c r="U33" i="4"/>
  <c r="U31" i="4"/>
  <c r="U27" i="4"/>
  <c r="U34" i="4"/>
  <c r="U35" i="4"/>
  <c r="U37" i="4"/>
  <c r="U39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32" i="4"/>
  <c r="U36" i="4"/>
  <c r="U38" i="4"/>
  <c r="U40" i="4"/>
  <c r="U55" i="4"/>
  <c r="U56" i="4"/>
  <c r="U57" i="4"/>
  <c r="U58" i="4"/>
  <c r="U59" i="4"/>
  <c r="U60" i="4"/>
  <c r="M26" i="4"/>
  <c r="M30" i="4"/>
  <c r="M28" i="4"/>
  <c r="M32" i="4"/>
  <c r="M24" i="4"/>
  <c r="M27" i="4"/>
  <c r="M31" i="4"/>
  <c r="M33" i="4"/>
  <c r="M35" i="4"/>
  <c r="M37" i="4"/>
  <c r="M39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29" i="4"/>
  <c r="M34" i="4"/>
  <c r="M36" i="4"/>
  <c r="M38" i="4"/>
  <c r="M40" i="4"/>
  <c r="M41" i="4"/>
  <c r="M56" i="4"/>
  <c r="M57" i="4"/>
  <c r="M58" i="4"/>
  <c r="M59" i="4"/>
  <c r="M60" i="4"/>
  <c r="M25" i="4"/>
  <c r="E28" i="4"/>
  <c r="E32" i="4"/>
  <c r="E26" i="4"/>
  <c r="E30" i="4"/>
  <c r="E24" i="4"/>
  <c r="E25" i="4"/>
  <c r="E29" i="4"/>
  <c r="E33" i="4"/>
  <c r="E31" i="4"/>
  <c r="E34" i="4"/>
  <c r="E35" i="4"/>
  <c r="E37" i="4"/>
  <c r="E39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36" i="4"/>
  <c r="E38" i="4"/>
  <c r="E40" i="4"/>
  <c r="E27" i="4"/>
  <c r="E56" i="4"/>
  <c r="E57" i="4"/>
  <c r="E58" i="4"/>
  <c r="E59" i="4"/>
  <c r="E60" i="4"/>
  <c r="B26" i="4"/>
  <c r="B30" i="4"/>
  <c r="B34" i="4"/>
  <c r="B38" i="4"/>
  <c r="B42" i="4"/>
  <c r="B46" i="4"/>
  <c r="B50" i="4"/>
  <c r="B54" i="4"/>
  <c r="B58" i="4"/>
  <c r="B28" i="4"/>
  <c r="B32" i="4"/>
  <c r="B36" i="4"/>
  <c r="B40" i="4"/>
  <c r="B44" i="4"/>
  <c r="B48" i="4"/>
  <c r="B52" i="4"/>
  <c r="B56" i="4"/>
  <c r="B60" i="4"/>
  <c r="B25" i="4"/>
  <c r="B29" i="4"/>
  <c r="B33" i="4"/>
  <c r="B37" i="4"/>
  <c r="B41" i="4"/>
  <c r="B45" i="4"/>
  <c r="B49" i="4"/>
  <c r="B53" i="4"/>
  <c r="B57" i="4"/>
  <c r="B24" i="4"/>
  <c r="B39" i="4"/>
  <c r="B55" i="4"/>
  <c r="B31" i="4"/>
  <c r="B47" i="4"/>
  <c r="B35" i="4"/>
  <c r="B51" i="4"/>
  <c r="B27" i="4"/>
  <c r="B43" i="4"/>
  <c r="B59" i="4"/>
  <c r="AJ27" i="4"/>
  <c r="AJ31" i="4"/>
  <c r="AJ24" i="4"/>
  <c r="AJ25" i="4"/>
  <c r="AJ29" i="4"/>
  <c r="AJ28" i="4"/>
  <c r="AJ30" i="4"/>
  <c r="AJ32" i="4"/>
  <c r="AJ34" i="4"/>
  <c r="AJ35" i="4"/>
  <c r="AJ36" i="4"/>
  <c r="AJ37" i="4"/>
  <c r="AJ38" i="4"/>
  <c r="AJ39" i="4"/>
  <c r="AJ40" i="4"/>
  <c r="AJ26" i="4"/>
  <c r="AJ33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P24" i="4"/>
  <c r="P28" i="4"/>
  <c r="P26" i="4"/>
  <c r="P30" i="4"/>
  <c r="P25" i="4"/>
  <c r="P29" i="4"/>
  <c r="P31" i="4"/>
  <c r="P27" i="4"/>
  <c r="P33" i="4"/>
  <c r="P35" i="4"/>
  <c r="P36" i="4"/>
  <c r="P37" i="4"/>
  <c r="P38" i="4"/>
  <c r="P39" i="4"/>
  <c r="P40" i="4"/>
  <c r="P34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32" i="4"/>
  <c r="R26" i="4"/>
  <c r="R30" i="4"/>
  <c r="R28" i="4"/>
  <c r="R32" i="4"/>
  <c r="R33" i="4"/>
  <c r="R34" i="4"/>
  <c r="R24" i="4"/>
  <c r="R27" i="4"/>
  <c r="R31" i="4"/>
  <c r="R25" i="4"/>
  <c r="R29" i="4"/>
  <c r="R35" i="4"/>
  <c r="R37" i="4"/>
  <c r="R39" i="4"/>
  <c r="R40" i="4"/>
  <c r="R44" i="4"/>
  <c r="R48" i="4"/>
  <c r="R52" i="4"/>
  <c r="R36" i="4"/>
  <c r="R42" i="4"/>
  <c r="R46" i="4"/>
  <c r="R50" i="4"/>
  <c r="R54" i="4"/>
  <c r="R38" i="4"/>
  <c r="R43" i="4"/>
  <c r="R47" i="4"/>
  <c r="R51" i="4"/>
  <c r="R41" i="4"/>
  <c r="R57" i="4"/>
  <c r="R49" i="4"/>
  <c r="R55" i="4"/>
  <c r="R59" i="4"/>
  <c r="R53" i="4"/>
  <c r="R56" i="4"/>
  <c r="R60" i="4"/>
  <c r="R45" i="4"/>
  <c r="R58" i="4"/>
  <c r="V25" i="4"/>
  <c r="V29" i="4"/>
  <c r="V27" i="4"/>
  <c r="V31" i="4"/>
  <c r="V32" i="4"/>
  <c r="V33" i="4"/>
  <c r="V34" i="4"/>
  <c r="V26" i="4"/>
  <c r="V30" i="4"/>
  <c r="V28" i="4"/>
  <c r="V36" i="4"/>
  <c r="V38" i="4"/>
  <c r="V40" i="4"/>
  <c r="V39" i="4"/>
  <c r="V43" i="4"/>
  <c r="V47" i="4"/>
  <c r="V51" i="4"/>
  <c r="V24" i="4"/>
  <c r="V35" i="4"/>
  <c r="V41" i="4"/>
  <c r="V45" i="4"/>
  <c r="V49" i="4"/>
  <c r="V53" i="4"/>
  <c r="V37" i="4"/>
  <c r="V42" i="4"/>
  <c r="V46" i="4"/>
  <c r="V50" i="4"/>
  <c r="V54" i="4"/>
  <c r="V48" i="4"/>
  <c r="V56" i="4"/>
  <c r="V60" i="4"/>
  <c r="V58" i="4"/>
  <c r="V44" i="4"/>
  <c r="V55" i="4"/>
  <c r="V59" i="4"/>
  <c r="V57" i="4"/>
  <c r="V52" i="4"/>
  <c r="AI25" i="4"/>
  <c r="AI26" i="4"/>
  <c r="AI27" i="4"/>
  <c r="AI28" i="4"/>
  <c r="AI29" i="4"/>
  <c r="AI30" i="4"/>
  <c r="AI31" i="4"/>
  <c r="AI24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5" i="4"/>
  <c r="AI56" i="4"/>
  <c r="AI57" i="4"/>
  <c r="AI58" i="4"/>
  <c r="AI59" i="4"/>
  <c r="AI60" i="4"/>
  <c r="AI54" i="4"/>
  <c r="AA25" i="4"/>
  <c r="AA26" i="4"/>
  <c r="AA27" i="4"/>
  <c r="AA28" i="4"/>
  <c r="AA29" i="4"/>
  <c r="AA30" i="4"/>
  <c r="AA31" i="4"/>
  <c r="AA24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S25" i="4"/>
  <c r="S26" i="4"/>
  <c r="S27" i="4"/>
  <c r="S28" i="4"/>
  <c r="S29" i="4"/>
  <c r="S30" i="4"/>
  <c r="S31" i="4"/>
  <c r="S24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K25" i="4"/>
  <c r="K26" i="4"/>
  <c r="K27" i="4"/>
  <c r="K28" i="4"/>
  <c r="K29" i="4"/>
  <c r="K30" i="4"/>
  <c r="K31" i="4"/>
  <c r="K32" i="4"/>
  <c r="K24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C25" i="4"/>
  <c r="C26" i="4"/>
  <c r="C27" i="4"/>
  <c r="C28" i="4"/>
  <c r="C29" i="4"/>
  <c r="C30" i="4"/>
  <c r="C31" i="4"/>
  <c r="C32" i="4"/>
  <c r="C24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</calcChain>
</file>

<file path=xl/sharedStrings.xml><?xml version="1.0" encoding="utf-8"?>
<sst xmlns="http://schemas.openxmlformats.org/spreadsheetml/2006/main" count="100" uniqueCount="54">
  <si>
    <t>x</t>
  </si>
  <si>
    <t>y</t>
  </si>
  <si>
    <t>mass of tracer</t>
  </si>
  <si>
    <t>kg</t>
  </si>
  <si>
    <t>ne</t>
  </si>
  <si>
    <t>-</t>
  </si>
  <si>
    <t>porosity</t>
  </si>
  <si>
    <t>t</t>
  </si>
  <si>
    <t>s</t>
  </si>
  <si>
    <t>time</t>
  </si>
  <si>
    <t>Dl</t>
  </si>
  <si>
    <t>Dt</t>
  </si>
  <si>
    <t>aquifer thickness</t>
  </si>
  <si>
    <t>m</t>
  </si>
  <si>
    <t>conversion factor</t>
  </si>
  <si>
    <t>10e6 for microgram</t>
  </si>
  <si>
    <t>µg/L</t>
  </si>
  <si>
    <t>max. concentration in µg/L</t>
  </si>
  <si>
    <t>h</t>
  </si>
  <si>
    <t>time in hours</t>
  </si>
  <si>
    <t>time in seconds (calculated)</t>
  </si>
  <si>
    <t>m²/d</t>
  </si>
  <si>
    <t>m²/s</t>
  </si>
  <si>
    <t>transversal dispersion (calculated)</t>
  </si>
  <si>
    <t>lateral dispersion (calculated in m²/s)</t>
  </si>
  <si>
    <t>Dl (SI)</t>
  </si>
  <si>
    <t>Dt (SI</t>
  </si>
  <si>
    <t>t (SI)</t>
  </si>
  <si>
    <t>typical dispersion length</t>
  </si>
  <si>
    <t>dispersion length table</t>
  </si>
  <si>
    <t>lateral dispersion (default 10 m, see table)</t>
  </si>
  <si>
    <t>m/s</t>
  </si>
  <si>
    <t>velocity</t>
  </si>
  <si>
    <t>m/d</t>
  </si>
  <si>
    <t>va (SI)</t>
  </si>
  <si>
    <t>calculated velocity</t>
  </si>
  <si>
    <t>transversal dispersion (default 10 m, see table)</t>
  </si>
  <si>
    <t>kg/m³</t>
  </si>
  <si>
    <t>g/l</t>
  </si>
  <si>
    <t>default 1.2, change here</t>
  </si>
  <si>
    <t>maximum concentration in kg/m³</t>
  </si>
  <si>
    <t>maximum concentration in g/l</t>
  </si>
  <si>
    <t>cmax (t) (SI)</t>
  </si>
  <si>
    <t>cmax (t)</t>
  </si>
  <si>
    <t>cmax(t)</t>
  </si>
  <si>
    <t>d</t>
  </si>
  <si>
    <t>time in days</t>
  </si>
  <si>
    <t>x (m)</t>
  </si>
  <si>
    <t>t(d)</t>
  </si>
  <si>
    <t>H</t>
  </si>
  <si>
    <t>widht given in m</t>
  </si>
  <si>
    <t>mg/m³</t>
  </si>
  <si>
    <t>vf</t>
  </si>
  <si>
    <t xml:space="preserve">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</si>
</sst>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4" borderId="0" xfId="0" applyFill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164" fontId="0" fillId="3" borderId="2" xfId="0" applyNumberFormat="1" applyFill="1" applyBorder="1"/>
    <xf numFmtId="0" fontId="0" fillId="5" borderId="0" xfId="0" applyFill="1" applyBorder="1"/>
    <xf numFmtId="0" fontId="0" fillId="5" borderId="0" xfId="0" applyFill="1"/>
    <xf numFmtId="0" fontId="0" fillId="6" borderId="2" xfId="0" applyFill="1" applyBorder="1"/>
    <xf numFmtId="164" fontId="0" fillId="5" borderId="2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1" fontId="0" fillId="0" borderId="0" xfId="0" applyNumberFormat="1"/>
    <xf numFmtId="0" fontId="1" fillId="4" borderId="0" xfId="0" applyFont="1" applyFill="1"/>
    <xf numFmtId="0" fontId="1" fillId="2" borderId="0" xfId="0" applyFont="1" applyFill="1"/>
  </cellXfs>
  <cellStyles count="1">
    <cellStyle name="Standard" xfId="0" builtinId="0"/>
  </cellStyles>
  <dxfs count="12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y=1m</a:t>
            </a:r>
          </a:p>
        </c:rich>
      </c:tx>
      <c:layout>
        <c:manualLayout>
          <c:xMode val="edge"/>
          <c:yMode val="edge"/>
          <c:x val="0.64026227836628347"/>
          <c:y val="0.225253718285214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1515219668677017"/>
          <c:w val="0.81420909859029666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'2D-xy(t)'!$B$24:$B$60</c:f>
              <c:numCache>
                <c:formatCode>General</c:formatCode>
                <c:ptCount val="37"/>
                <c:pt idx="0">
                  <c:v>2.5422076245218893E-7</c:v>
                </c:pt>
                <c:pt idx="1">
                  <c:v>2.5428461081362133E-7</c:v>
                </c:pt>
                <c:pt idx="2">
                  <c:v>2.5434845238697165E-7</c:v>
                </c:pt>
                <c:pt idx="3">
                  <c:v>2.5441228715907649E-7</c:v>
                </c:pt>
                <c:pt idx="4">
                  <c:v>2.5447611511677136E-7</c:v>
                </c:pt>
                <c:pt idx="5">
                  <c:v>2.5453993624688992E-7</c:v>
                </c:pt>
                <c:pt idx="6">
                  <c:v>2.5460375053626446E-7</c:v>
                </c:pt>
                <c:pt idx="7">
                  <c:v>2.5466755797172601E-7</c:v>
                </c:pt>
                <c:pt idx="8">
                  <c:v>2.54731358540104E-7</c:v>
                </c:pt>
                <c:pt idx="9">
                  <c:v>2.5479515222822627E-7</c:v>
                </c:pt>
                <c:pt idx="10">
                  <c:v>2.5543270779651609E-7</c:v>
                </c:pt>
                <c:pt idx="11">
                  <c:v>2.5606956083941403E-7</c:v>
                </c:pt>
                <c:pt idx="12">
                  <c:v>2.5670569816164082E-7</c:v>
                </c:pt>
                <c:pt idx="13">
                  <c:v>2.5734110655436908E-7</c:v>
                </c:pt>
                <c:pt idx="14">
                  <c:v>2.5797577279566442E-7</c:v>
                </c:pt>
                <c:pt idx="15">
                  <c:v>2.586096836509279E-7</c:v>
                </c:pt>
                <c:pt idx="16">
                  <c:v>2.5924282587334064E-7</c:v>
                </c:pt>
                <c:pt idx="17">
                  <c:v>2.5987518620430972E-7</c:v>
                </c:pt>
                <c:pt idx="18">
                  <c:v>2.6050675137391588E-7</c:v>
                </c:pt>
                <c:pt idx="19">
                  <c:v>2.6677574261854827E-7</c:v>
                </c:pt>
                <c:pt idx="20">
                  <c:v>2.7295055421051269E-7</c:v>
                </c:pt>
                <c:pt idx="21">
                  <c:v>2.7901780117924184E-7</c:v>
                </c:pt>
                <c:pt idx="22">
                  <c:v>2.8496408764243503E-7</c:v>
                </c:pt>
                <c:pt idx="23">
                  <c:v>2.9077605514601402E-7</c:v>
                </c:pt>
                <c:pt idx="24">
                  <c:v>2.9644043188642347E-7</c:v>
                </c:pt>
                <c:pt idx="25">
                  <c:v>3.0194408256650109E-7</c:v>
                </c:pt>
                <c:pt idx="26">
                  <c:v>3.072740586269457E-7</c:v>
                </c:pt>
                <c:pt idx="27">
                  <c:v>3.1241764858788526E-7</c:v>
                </c:pt>
                <c:pt idx="28">
                  <c:v>3.5107350307436804E-7</c:v>
                </c:pt>
                <c:pt idx="29">
                  <c:v>3.6065287400468434E-7</c:v>
                </c:pt>
                <c:pt idx="30">
                  <c:v>3.386956300193149E-7</c:v>
                </c:pt>
                <c:pt idx="31">
                  <c:v>2.9077605514601402E-7</c:v>
                </c:pt>
                <c:pt idx="32">
                  <c:v>2.2821098141759229E-7</c:v>
                </c:pt>
                <c:pt idx="33">
                  <c:v>1.6373566507686549E-7</c:v>
                </c:pt>
                <c:pt idx="34">
                  <c:v>1.073937207068749E-7</c:v>
                </c:pt>
                <c:pt idx="35">
                  <c:v>6.4393694222293834E-8</c:v>
                </c:pt>
                <c:pt idx="36">
                  <c:v>3.529690647608957E-8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48976"/>
        <c:axId val="398549368"/>
      </c:scatterChart>
      <c:valAx>
        <c:axId val="39854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9368"/>
        <c:crossesAt val="0"/>
        <c:crossBetween val="midCat"/>
      </c:valAx>
      <c:valAx>
        <c:axId val="398549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8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y=10m</a:t>
            </a:r>
          </a:p>
        </c:rich>
      </c:tx>
      <c:layout>
        <c:manualLayout>
          <c:xMode val="edge"/>
          <c:yMode val="edge"/>
          <c:x val="0.6386746838463373"/>
          <c:y val="0.188061408525051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3854749105716"/>
          <c:y val="0.10857173150594729"/>
          <c:w val="0.81215615676104391"/>
          <c:h val="0.651430389035683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'2D-xy(t)'!$T$24:$T$60</c:f>
              <c:numCache>
                <c:formatCode>General</c:formatCode>
                <c:ptCount val="37"/>
                <c:pt idx="0">
                  <c:v>2.5308281379121991E-7</c:v>
                </c:pt>
                <c:pt idx="1">
                  <c:v>2.5314637635318928E-7</c:v>
                </c:pt>
                <c:pt idx="2">
                  <c:v>2.5320993215746157E-7</c:v>
                </c:pt>
                <c:pt idx="3">
                  <c:v>2.5327348119093231E-7</c:v>
                </c:pt>
                <c:pt idx="4">
                  <c:v>2.533370234404958E-7</c:v>
                </c:pt>
                <c:pt idx="5">
                  <c:v>2.5340055889304472E-7</c:v>
                </c:pt>
                <c:pt idx="6">
                  <c:v>2.534640875354704E-7</c:v>
                </c:pt>
                <c:pt idx="7">
                  <c:v>2.5352760935466268E-7</c:v>
                </c:pt>
                <c:pt idx="8">
                  <c:v>2.535911243375099E-7</c:v>
                </c:pt>
                <c:pt idx="9">
                  <c:v>2.5365463247089909E-7</c:v>
                </c:pt>
                <c:pt idx="10">
                  <c:v>2.5428933419869916E-7</c:v>
                </c:pt>
                <c:pt idx="11">
                  <c:v>2.5492333654576714E-7</c:v>
                </c:pt>
                <c:pt idx="12">
                  <c:v>2.5555662637588885E-7</c:v>
                </c:pt>
                <c:pt idx="13">
                  <c:v>2.5618919053936267E-7</c:v>
                </c:pt>
                <c:pt idx="14">
                  <c:v>2.5682101587343832E-7</c:v>
                </c:pt>
                <c:pt idx="15">
                  <c:v>2.5745208920275796E-7</c:v>
                </c:pt>
                <c:pt idx="16">
                  <c:v>2.5808239733979839E-7</c:v>
                </c:pt>
                <c:pt idx="17">
                  <c:v>2.5871192708531514E-7</c:v>
                </c:pt>
                <c:pt idx="18">
                  <c:v>2.5934066522878807E-7</c:v>
                </c:pt>
                <c:pt idx="19">
                  <c:v>2.6558159507464387E-7</c:v>
                </c:pt>
                <c:pt idx="20">
                  <c:v>2.7172876683689876E-7</c:v>
                </c:pt>
                <c:pt idx="21">
                  <c:v>2.7776885545908985E-7</c:v>
                </c:pt>
                <c:pt idx="22">
                  <c:v>2.8368852502186443E-7</c:v>
                </c:pt>
                <c:pt idx="23">
                  <c:v>2.8947447686655515E-7</c:v>
                </c:pt>
                <c:pt idx="24">
                  <c:v>2.9511349859715022E-7</c:v>
                </c:pt>
                <c:pt idx="25">
                  <c:v>3.0059251371299848E-7</c:v>
                </c:pt>
                <c:pt idx="26">
                  <c:v>3.0589863161542927E-7</c:v>
                </c:pt>
                <c:pt idx="27">
                  <c:v>3.1101919772398096E-7</c:v>
                </c:pt>
                <c:pt idx="28">
                  <c:v>3.4950202001031143E-7</c:v>
                </c:pt>
                <c:pt idx="29">
                  <c:v>3.5903851154628587E-7</c:v>
                </c:pt>
                <c:pt idx="30">
                  <c:v>3.3717955306738218E-7</c:v>
                </c:pt>
                <c:pt idx="31">
                  <c:v>2.8947447686655515E-7</c:v>
                </c:pt>
                <c:pt idx="32">
                  <c:v>2.2718945832003878E-7</c:v>
                </c:pt>
                <c:pt idx="33">
                  <c:v>1.6300274783190941E-7</c:v>
                </c:pt>
                <c:pt idx="34">
                  <c:v>1.0691300253304812E-7</c:v>
                </c:pt>
                <c:pt idx="35">
                  <c:v>6.4105453728447904E-8</c:v>
                </c:pt>
                <c:pt idx="36">
                  <c:v>3.5138909674123534E-8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49760"/>
        <c:axId val="398545056"/>
      </c:scatterChart>
      <c:valAx>
        <c:axId val="3985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85714524873116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5056"/>
        <c:crossesAt val="0"/>
        <c:crossBetween val="midCat"/>
      </c:valAx>
      <c:valAx>
        <c:axId val="398545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574615444102936E-2"/>
              <c:y val="0.3371437978342573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9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 d</a:t>
            </a:r>
          </a:p>
        </c:rich>
      </c:tx>
      <c:layout>
        <c:manualLayout>
          <c:xMode val="edge"/>
          <c:yMode val="edge"/>
          <c:x val="0.40072931026815495"/>
          <c:y val="0.173334461812902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2666749132481331"/>
          <c:w val="0.81420909859029666"/>
          <c:h val="0.59333719620570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y=const'!$M$24:$M$60</c:f>
              <c:numCache>
                <c:formatCode>General</c:formatCode>
                <c:ptCount val="37"/>
                <c:pt idx="0">
                  <c:v>1.5640911978678</c:v>
                </c:pt>
                <c:pt idx="1">
                  <c:v>1.57153830393247</c:v>
                </c:pt>
                <c:pt idx="2">
                  <c:v>1.5787577196817681</c:v>
                </c:pt>
                <c:pt idx="3">
                  <c:v>1.5857459873414692</c:v>
                </c:pt>
                <c:pt idx="4">
                  <c:v>1.592499749366157</c:v>
                </c:pt>
                <c:pt idx="5">
                  <c:v>1.5990157511258909</c:v>
                </c:pt>
                <c:pt idx="6">
                  <c:v>1.6052908435186</c:v>
                </c:pt>
                <c:pt idx="7">
                  <c:v>1.6113219855052767</c:v>
                </c:pt>
                <c:pt idx="8">
                  <c:v>1.6171062465651111</c:v>
                </c:pt>
                <c:pt idx="9">
                  <c:v>1.6226408090677908</c:v>
                </c:pt>
                <c:pt idx="10">
                  <c:v>1.6637181567171986</c:v>
                </c:pt>
                <c:pt idx="11">
                  <c:v>1.6776404034829013</c:v>
                </c:pt>
                <c:pt idx="12">
                  <c:v>1.6637181567171986</c:v>
                </c:pt>
                <c:pt idx="13">
                  <c:v>1.6226408090677908</c:v>
                </c:pt>
                <c:pt idx="14">
                  <c:v>1.5564199567328669</c:v>
                </c:pt>
                <c:pt idx="15">
                  <c:v>1.4682261200766804</c:v>
                </c:pt>
                <c:pt idx="16">
                  <c:v>1.3621372193585839</c:v>
                </c:pt>
                <c:pt idx="17">
                  <c:v>1.2428265786519621</c:v>
                </c:pt>
                <c:pt idx="18">
                  <c:v>1.1152236314010016</c:v>
                </c:pt>
                <c:pt idx="19">
                  <c:v>0.15092910602781826</c:v>
                </c:pt>
                <c:pt idx="20">
                  <c:v>3.8579793555585493E-3</c:v>
                </c:pt>
                <c:pt idx="21">
                  <c:v>1.8626131405870713E-5</c:v>
                </c:pt>
                <c:pt idx="22">
                  <c:v>1.6984833317062087E-8</c:v>
                </c:pt>
                <c:pt idx="23">
                  <c:v>2.9253361593159285E-12</c:v>
                </c:pt>
                <c:pt idx="24">
                  <c:v>9.5162563600999419E-17</c:v>
                </c:pt>
                <c:pt idx="25">
                  <c:v>5.8469899885164206E-22</c:v>
                </c:pt>
                <c:pt idx="26">
                  <c:v>6.7853840076702866E-28</c:v>
                </c:pt>
                <c:pt idx="27">
                  <c:v>1.4872787574345902E-34</c:v>
                </c:pt>
                <c:pt idx="28">
                  <c:v>5.8917499761656766E-141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46624"/>
        <c:axId val="398546232"/>
      </c:scatterChart>
      <c:valAx>
        <c:axId val="398546624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3333875871587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6232"/>
        <c:crossesAt val="0"/>
        <c:crossBetween val="midCat"/>
      </c:valAx>
      <c:valAx>
        <c:axId val="398546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(µg/l)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06668663207442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6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10 d</a:t>
            </a:r>
          </a:p>
        </c:rich>
      </c:tx>
      <c:layout>
        <c:manualLayout>
          <c:xMode val="edge"/>
          <c:yMode val="edge"/>
          <c:x val="0.39488152251049985"/>
          <c:y val="0.1696979740647139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1515219668677017"/>
          <c:w val="0.81352906257950197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y=const'!$T$24:$T$60</c:f>
              <c:numCache>
                <c:formatCode>General</c:formatCode>
                <c:ptCount val="37"/>
                <c:pt idx="0">
                  <c:v>0.39391917910061747</c:v>
                </c:pt>
                <c:pt idx="1">
                  <c:v>0.39586401628816043</c:v>
                </c:pt>
                <c:pt idx="2">
                  <c:v>0.3977985649987355</c:v>
                </c:pt>
                <c:pt idx="3">
                  <c:v>0.39972258103084202</c:v>
                </c:pt>
                <c:pt idx="4">
                  <c:v>0.40163582057943314</c:v>
                </c:pt>
                <c:pt idx="5">
                  <c:v>0.40353804028671036</c:v>
                </c:pt>
                <c:pt idx="6">
                  <c:v>0.40542899729305037</c:v>
                </c:pt>
                <c:pt idx="7">
                  <c:v>0.40730844928804932</c:v>
                </c:pt>
                <c:pt idx="8">
                  <c:v>0.40917615456167011</c:v>
                </c:pt>
                <c:pt idx="9">
                  <c:v>0.41103187205547786</c:v>
                </c:pt>
                <c:pt idx="10">
                  <c:v>0.42887725498401696</c:v>
                </c:pt>
                <c:pt idx="11">
                  <c:v>0.44526551139992737</c:v>
                </c:pt>
                <c:pt idx="12">
                  <c:v>0.45997436472420888</c:v>
                </c:pt>
                <c:pt idx="13">
                  <c:v>0.47279919292065231</c:v>
                </c:pt>
                <c:pt idx="14">
                  <c:v>0.48355775470848422</c:v>
                </c:pt>
                <c:pt idx="15">
                  <c:v>0.49209449402128047</c:v>
                </c:pt>
                <c:pt idx="16">
                  <c:v>0.49828428076774017</c:v>
                </c:pt>
                <c:pt idx="17">
                  <c:v>0.50203546222029871</c:v>
                </c:pt>
                <c:pt idx="18">
                  <c:v>0.50329212104487042</c:v>
                </c:pt>
                <c:pt idx="19">
                  <c:v>0.39196429798341337</c:v>
                </c:pt>
                <c:pt idx="20">
                  <c:v>0.18515082423597679</c:v>
                </c:pt>
                <c:pt idx="21">
                  <c:v>5.3046599286225279E-2</c:v>
                </c:pt>
                <c:pt idx="22">
                  <c:v>9.2181167446029316E-3</c:v>
                </c:pt>
                <c:pt idx="23">
                  <c:v>9.7158235680188613E-4</c:v>
                </c:pt>
                <c:pt idx="24">
                  <c:v>6.2111182056516755E-5</c:v>
                </c:pt>
                <c:pt idx="25">
                  <c:v>2.4083118817333036E-6</c:v>
                </c:pt>
                <c:pt idx="26">
                  <c:v>5.6638066776610802E-8</c:v>
                </c:pt>
                <c:pt idx="27">
                  <c:v>8.0789863265509588E-10</c:v>
                </c:pt>
                <c:pt idx="28">
                  <c:v>3.2117604058296235E-40</c:v>
                </c:pt>
                <c:pt idx="29">
                  <c:v>2.462664848901575E-92</c:v>
                </c:pt>
                <c:pt idx="30">
                  <c:v>3.6420289022756573E-166</c:v>
                </c:pt>
                <c:pt idx="31">
                  <c:v>1.0388608242758752E-261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545448"/>
        <c:axId val="470476056"/>
      </c:scatterChart>
      <c:valAx>
        <c:axId val="39854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5529990939558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0476056"/>
        <c:crossesAt val="0"/>
        <c:crossBetween val="midCat"/>
      </c:valAx>
      <c:valAx>
        <c:axId val="470476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(µg/l)</a:t>
                </a:r>
              </a:p>
            </c:rich>
          </c:tx>
          <c:layout>
            <c:manualLayout>
              <c:xMode val="edge"/>
              <c:yMode val="edge"/>
              <c:x val="1.6453396771270827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545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142875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9</xdr:row>
      <xdr:rowOff>152400</xdr:rowOff>
    </xdr:from>
    <xdr:to>
      <xdr:col>37</xdr:col>
      <xdr:colOff>238125</xdr:colOff>
      <xdr:row>20</xdr:row>
      <xdr:rowOff>28575</xdr:rowOff>
    </xdr:to>
    <xdr:graphicFrame macro="">
      <xdr:nvGraphicFramePr>
        <xdr:cNvPr id="205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</xdr:colOff>
      <xdr:row>9</xdr:row>
      <xdr:rowOff>38100</xdr:rowOff>
    </xdr:from>
    <xdr:to>
      <xdr:col>37</xdr:col>
      <xdr:colOff>257175</xdr:colOff>
      <xdr:row>18</xdr:row>
      <xdr:rowOff>142875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75" workbookViewId="0">
      <selection activeCell="M23" sqref="M23"/>
    </sheetView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</cols>
  <sheetData>
    <row r="1" spans="1:13" x14ac:dyDescent="0.2">
      <c r="A1" s="1" t="s">
        <v>49</v>
      </c>
      <c r="B1" s="2">
        <v>25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9</v>
      </c>
      <c r="B3" s="3">
        <v>40</v>
      </c>
      <c r="C3" s="1" t="s">
        <v>45</v>
      </c>
      <c r="D3" s="1" t="s">
        <v>46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5" t="s">
        <v>7</v>
      </c>
      <c r="B4" s="6">
        <f>B3*24</f>
        <v>960</v>
      </c>
      <c r="C4" s="5" t="s">
        <v>18</v>
      </c>
      <c r="D4" s="5" t="s">
        <v>19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5" t="s">
        <v>27</v>
      </c>
      <c r="B5" s="6">
        <f>3600*B4</f>
        <v>3456000</v>
      </c>
      <c r="C5" s="5" t="s">
        <v>8</v>
      </c>
      <c r="D5" s="5" t="s">
        <v>20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1" t="s">
        <v>34</v>
      </c>
      <c r="B6" s="3">
        <v>7</v>
      </c>
      <c r="C6" s="1" t="s">
        <v>33</v>
      </c>
      <c r="D6" s="1" t="s">
        <v>32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5" t="s">
        <v>34</v>
      </c>
      <c r="B7" s="6">
        <f>B6/86400</f>
        <v>8.1018518518518516E-5</v>
      </c>
      <c r="C7" s="5" t="s">
        <v>31</v>
      </c>
      <c r="D7" s="5" t="s">
        <v>35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5" t="s">
        <v>10</v>
      </c>
      <c r="B8" s="6">
        <f>$C$19*B6</f>
        <v>1393</v>
      </c>
      <c r="C8" s="5" t="s">
        <v>21</v>
      </c>
      <c r="D8" s="5" t="s">
        <v>30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">
      <c r="A9" s="5" t="s">
        <v>25</v>
      </c>
      <c r="B9" s="6">
        <f>$C$19*B7</f>
        <v>1.6122685185185184E-2</v>
      </c>
      <c r="C9" s="5" t="s">
        <v>22</v>
      </c>
      <c r="D9" s="5" t="s">
        <v>24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A10" s="5" t="s">
        <v>11</v>
      </c>
      <c r="B10" s="6">
        <f>B8*1/10</f>
        <v>139.30000000000001</v>
      </c>
      <c r="C10" s="5" t="s">
        <v>21</v>
      </c>
      <c r="D10" s="5" t="s">
        <v>36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5" t="s">
        <v>26</v>
      </c>
      <c r="B11" s="6">
        <f>B9*1/10</f>
        <v>1.6122685185185185E-3</v>
      </c>
      <c r="C11" s="5" t="s">
        <v>22</v>
      </c>
      <c r="D11" s="5" t="s">
        <v>23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1" t="s">
        <v>13</v>
      </c>
      <c r="B12" s="3">
        <v>0.5</v>
      </c>
      <c r="C12" s="1" t="s">
        <v>3</v>
      </c>
      <c r="D12" s="1" t="s">
        <v>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 t="s">
        <v>14</v>
      </c>
      <c r="B13" s="9">
        <v>1</v>
      </c>
      <c r="C13" s="1"/>
      <c r="D13" s="1" t="s">
        <v>15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5" t="s">
        <v>42</v>
      </c>
      <c r="B14" s="6">
        <f>B12/(B1*4*PI()*B2*B5*(B9*B11)^0.5)</f>
        <v>3.613008765576959E-7</v>
      </c>
      <c r="C14" s="5" t="s">
        <v>37</v>
      </c>
      <c r="D14" s="5" t="s">
        <v>40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5" t="s">
        <v>44</v>
      </c>
      <c r="B15" s="6">
        <f>B14</f>
        <v>3.613008765576959E-7</v>
      </c>
      <c r="C15" s="5" t="s">
        <v>38</v>
      </c>
      <c r="D15" s="5" t="s">
        <v>41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13.5" thickBot="1" x14ac:dyDescent="0.25">
      <c r="A16" s="7" t="s">
        <v>43</v>
      </c>
      <c r="B16" s="8">
        <f>B15*1000000</f>
        <v>0.36130087655769588</v>
      </c>
      <c r="C16" s="5" t="s">
        <v>16</v>
      </c>
      <c r="D16" s="5" t="s">
        <v>17</v>
      </c>
      <c r="E16" s="5"/>
      <c r="F16" s="5"/>
      <c r="G16" s="5"/>
      <c r="H16" s="5"/>
      <c r="I16" s="5"/>
      <c r="J16" s="5"/>
      <c r="K16" s="5"/>
      <c r="L16" s="5"/>
      <c r="M16" s="5"/>
    </row>
    <row r="17" spans="1:38" x14ac:dyDescent="0.2">
      <c r="A17" s="10" t="s">
        <v>29</v>
      </c>
      <c r="B17" s="10"/>
      <c r="C17" s="11" t="s">
        <v>13</v>
      </c>
      <c r="D17" s="11" t="s">
        <v>28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38" x14ac:dyDescent="0.2">
      <c r="A18" s="10">
        <v>1</v>
      </c>
      <c r="B18" s="10">
        <v>0.1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38" x14ac:dyDescent="0.2">
      <c r="A19" s="10">
        <v>10</v>
      </c>
      <c r="B19" s="10">
        <v>1.2</v>
      </c>
      <c r="C19" s="4">
        <v>199</v>
      </c>
      <c r="D19" s="11" t="s">
        <v>39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38" x14ac:dyDescent="0.2">
      <c r="A20" s="10">
        <v>100</v>
      </c>
      <c r="B20" s="10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8" x14ac:dyDescent="0.2">
      <c r="A21" s="10">
        <v>1000</v>
      </c>
      <c r="B21" s="10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8" x14ac:dyDescent="0.2">
      <c r="B22" t="s">
        <v>1</v>
      </c>
    </row>
    <row r="23" spans="1:38" x14ac:dyDescent="0.2">
      <c r="A23" t="s">
        <v>0</v>
      </c>
      <c r="B23">
        <v>0.1</v>
      </c>
      <c r="C23">
        <v>0.2</v>
      </c>
      <c r="D23">
        <v>0.3</v>
      </c>
      <c r="E23">
        <v>0.4</v>
      </c>
      <c r="F23">
        <v>0.5</v>
      </c>
      <c r="G23">
        <v>0.6</v>
      </c>
      <c r="H23">
        <v>0.7</v>
      </c>
      <c r="I23">
        <v>0.8</v>
      </c>
      <c r="J23">
        <v>0.9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  <c r="R23">
        <v>8</v>
      </c>
      <c r="S23">
        <v>9</v>
      </c>
      <c r="T23">
        <v>10</v>
      </c>
      <c r="U23">
        <v>20</v>
      </c>
      <c r="V23">
        <v>30</v>
      </c>
      <c r="W23">
        <v>40</v>
      </c>
      <c r="X23">
        <v>50</v>
      </c>
      <c r="Y23">
        <v>60</v>
      </c>
      <c r="Z23">
        <v>70</v>
      </c>
      <c r="AA23">
        <v>80</v>
      </c>
      <c r="AB23">
        <v>90</v>
      </c>
      <c r="AC23">
        <v>100</v>
      </c>
      <c r="AD23">
        <v>200</v>
      </c>
      <c r="AE23">
        <v>300</v>
      </c>
      <c r="AF23">
        <v>400</v>
      </c>
      <c r="AG23">
        <v>500</v>
      </c>
      <c r="AH23">
        <v>600</v>
      </c>
      <c r="AI23">
        <v>700</v>
      </c>
      <c r="AJ23">
        <v>800</v>
      </c>
      <c r="AK23">
        <v>900</v>
      </c>
      <c r="AL23">
        <v>1000</v>
      </c>
    </row>
    <row r="24" spans="1:38" x14ac:dyDescent="0.2">
      <c r="A24">
        <v>0.1</v>
      </c>
      <c r="B24">
        <f t="shared" ref="B24:K33" si="0">$B$14*EXP(-1*($A24-$B$7*$B$5)^2/(4*$B$9*$B$5)-1*(B$23^2/(4*$B$11*$B$5)))</f>
        <v>2.5422076245218893E-7</v>
      </c>
      <c r="C24">
        <f t="shared" si="0"/>
        <v>2.54220420267258E-7</v>
      </c>
      <c r="D24">
        <f t="shared" si="0"/>
        <v>2.5421984996006324E-7</v>
      </c>
      <c r="E24">
        <f t="shared" si="0"/>
        <v>2.5421905153214009E-7</v>
      </c>
      <c r="F24">
        <f t="shared" si="0"/>
        <v>2.5421802498563775E-7</v>
      </c>
      <c r="G24">
        <f t="shared" si="0"/>
        <v>2.5421677032331988E-7</v>
      </c>
      <c r="H24">
        <f t="shared" si="0"/>
        <v>2.5421528754856385E-7</v>
      </c>
      <c r="I24">
        <f t="shared" si="0"/>
        <v>2.5421357666536143E-7</v>
      </c>
      <c r="J24">
        <f t="shared" si="0"/>
        <v>2.5421163767831818E-7</v>
      </c>
      <c r="K24">
        <f t="shared" si="0"/>
        <v>2.5420947059265395E-7</v>
      </c>
      <c r="L24">
        <f t="shared" ref="L24:U33" si="1">$B$14*EXP(-1*($A24-$B$7*$B$5)^2/(4*$B$9*$B$5)-1*(L$23^2/(4*$B$11*$B$5)))</f>
        <v>2.5417525589916032E-7</v>
      </c>
      <c r="M24">
        <f t="shared" si="1"/>
        <v>2.5411824164312451E-7</v>
      </c>
      <c r="N24">
        <f t="shared" si="1"/>
        <v>2.5403844316940662E-7</v>
      </c>
      <c r="O24">
        <f t="shared" si="1"/>
        <v>2.5393588195117337E-7</v>
      </c>
      <c r="P24">
        <f t="shared" si="1"/>
        <v>2.538105855802681E-7</v>
      </c>
      <c r="Q24">
        <f t="shared" si="1"/>
        <v>2.5366258775483905E-7</v>
      </c>
      <c r="R24">
        <f t="shared" si="1"/>
        <v>2.5349192826423546E-7</v>
      </c>
      <c r="S24">
        <f t="shared" si="1"/>
        <v>2.5329865297117834E-7</v>
      </c>
      <c r="T24">
        <f t="shared" si="1"/>
        <v>2.5308281379121991E-7</v>
      </c>
      <c r="U24">
        <f t="shared" si="1"/>
        <v>2.4969910287631121E-7</v>
      </c>
      <c r="V24">
        <f t="shared" ref="V24:AE33" si="2">$B$14*EXP(-1*($A24-$B$7*$B$5)^2/(4*$B$9*$B$5)-1*(V$23^2/(4*$B$11*$B$5)))</f>
        <v>2.441598192784162E-7</v>
      </c>
      <c r="W24">
        <f t="shared" si="2"/>
        <v>2.3661065225541951E-7</v>
      </c>
      <c r="X24">
        <f t="shared" si="2"/>
        <v>2.2724653807440061E-7</v>
      </c>
      <c r="Y24">
        <f t="shared" si="2"/>
        <v>2.1630329937176202E-7</v>
      </c>
      <c r="Z24">
        <f t="shared" si="2"/>
        <v>2.0404779089188216E-7</v>
      </c>
      <c r="AA24">
        <f t="shared" si="2"/>
        <v>1.9076712547551361E-7</v>
      </c>
      <c r="AB24">
        <f t="shared" si="2"/>
        <v>1.767575849933927E-7</v>
      </c>
      <c r="AC24">
        <f t="shared" si="2"/>
        <v>1.6231380844034921E-7</v>
      </c>
      <c r="AD24">
        <f t="shared" si="2"/>
        <v>4.2246256966955676E-8</v>
      </c>
      <c r="AE24">
        <f t="shared" si="2"/>
        <v>4.482388725396032E-9</v>
      </c>
      <c r="AF24">
        <f t="shared" ref="AF24:AL33" si="3">$B$14*EXP(-1*($A24-$B$7*$B$5)^2/(4*$B$9*$B$5)-1*(AF$23^2/(4*$B$11*$B$5)))</f>
        <v>1.9387388364344973E-10</v>
      </c>
      <c r="AG24">
        <f t="shared" si="3"/>
        <v>3.4183585632649958E-12</v>
      </c>
      <c r="AH24">
        <f t="shared" si="3"/>
        <v>2.4569959069460989E-14</v>
      </c>
      <c r="AI24">
        <f t="shared" si="3"/>
        <v>7.1991258041003097E-17</v>
      </c>
      <c r="AJ24">
        <f t="shared" si="3"/>
        <v>8.5989139919148187E-20</v>
      </c>
      <c r="AK24">
        <f t="shared" si="3"/>
        <v>4.1869325010497153E-23</v>
      </c>
      <c r="AL24">
        <f t="shared" si="3"/>
        <v>8.3106850908675095E-27</v>
      </c>
    </row>
    <row r="25" spans="1:38" x14ac:dyDescent="0.2">
      <c r="A25">
        <v>0.2</v>
      </c>
      <c r="B25">
        <f t="shared" si="0"/>
        <v>2.5428461081362133E-7</v>
      </c>
      <c r="C25">
        <f t="shared" si="0"/>
        <v>2.5428426854274954E-7</v>
      </c>
      <c r="D25">
        <f t="shared" si="0"/>
        <v>2.5428369809232034E-7</v>
      </c>
      <c r="E25">
        <f t="shared" si="0"/>
        <v>2.5428289946386939E-7</v>
      </c>
      <c r="F25">
        <f t="shared" si="0"/>
        <v>2.5428187265954669E-7</v>
      </c>
      <c r="G25">
        <f t="shared" si="0"/>
        <v>2.5428061768211625E-7</v>
      </c>
      <c r="H25">
        <f t="shared" si="0"/>
        <v>2.5427913453495663E-7</v>
      </c>
      <c r="I25">
        <f t="shared" si="0"/>
        <v>2.5427742322206037E-7</v>
      </c>
      <c r="J25">
        <f t="shared" si="0"/>
        <v>2.5427548374803433E-7</v>
      </c>
      <c r="K25">
        <f t="shared" si="0"/>
        <v>2.5427331611809955E-7</v>
      </c>
      <c r="L25">
        <f t="shared" si="1"/>
        <v>2.5423909283147567E-7</v>
      </c>
      <c r="M25">
        <f t="shared" si="1"/>
        <v>2.5418206425612623E-7</v>
      </c>
      <c r="N25">
        <f t="shared" si="1"/>
        <v>2.5410224574076528E-7</v>
      </c>
      <c r="O25">
        <f t="shared" si="1"/>
        <v>2.5399965876395252E-7</v>
      </c>
      <c r="P25">
        <f t="shared" si="1"/>
        <v>2.5387433092446099E-7</v>
      </c>
      <c r="Q25">
        <f t="shared" si="1"/>
        <v>2.5372629592890254E-7</v>
      </c>
      <c r="R25">
        <f t="shared" si="1"/>
        <v>2.5355559357661943E-7</v>
      </c>
      <c r="S25">
        <f t="shared" si="1"/>
        <v>2.5336226974185137E-7</v>
      </c>
      <c r="T25">
        <f t="shared" si="1"/>
        <v>2.5314637635318928E-7</v>
      </c>
      <c r="U25">
        <f t="shared" si="1"/>
        <v>2.4976181560841074E-7</v>
      </c>
      <c r="V25">
        <f t="shared" si="2"/>
        <v>2.442211408016395E-7</v>
      </c>
      <c r="W25">
        <f t="shared" si="2"/>
        <v>2.3667007778108564E-7</v>
      </c>
      <c r="X25">
        <f t="shared" si="2"/>
        <v>2.2730361177269842E-7</v>
      </c>
      <c r="Y25">
        <f t="shared" si="2"/>
        <v>2.1635762464049336E-7</v>
      </c>
      <c r="Z25">
        <f t="shared" si="2"/>
        <v>2.0409903815027559E-7</v>
      </c>
      <c r="AA25">
        <f t="shared" si="2"/>
        <v>1.9081503725211002E-7</v>
      </c>
      <c r="AB25">
        <f t="shared" si="2"/>
        <v>1.7680197822887714E-7</v>
      </c>
      <c r="AC25">
        <f t="shared" si="2"/>
        <v>1.6235457407493705E-7</v>
      </c>
      <c r="AD25">
        <f t="shared" si="2"/>
        <v>4.2256867250151957E-8</v>
      </c>
      <c r="AE25">
        <f t="shared" si="2"/>
        <v>4.4835144917286444E-9</v>
      </c>
      <c r="AF25">
        <f t="shared" si="3"/>
        <v>1.9392257569234367E-10</v>
      </c>
      <c r="AG25">
        <f t="shared" si="3"/>
        <v>3.4192170950031102E-12</v>
      </c>
      <c r="AH25">
        <f t="shared" si="3"/>
        <v>2.4576129893637244E-14</v>
      </c>
      <c r="AI25">
        <f t="shared" si="3"/>
        <v>7.2009338876805169E-17</v>
      </c>
      <c r="AJ25">
        <f t="shared" si="3"/>
        <v>8.6010736367966364E-20</v>
      </c>
      <c r="AK25">
        <f t="shared" si="3"/>
        <v>4.1879840626021144E-23</v>
      </c>
      <c r="AL25">
        <f t="shared" si="3"/>
        <v>8.3127723461345715E-27</v>
      </c>
    </row>
    <row r="26" spans="1:38" x14ac:dyDescent="0.2">
      <c r="A26">
        <v>0.3</v>
      </c>
      <c r="B26">
        <f t="shared" si="0"/>
        <v>2.5434845238697165E-7</v>
      </c>
      <c r="C26">
        <f t="shared" si="0"/>
        <v>2.5434811003016816E-7</v>
      </c>
      <c r="D26">
        <f t="shared" si="0"/>
        <v>2.5434753943651972E-7</v>
      </c>
      <c r="E26">
        <f t="shared" si="0"/>
        <v>2.5434674060756231E-7</v>
      </c>
      <c r="F26">
        <f t="shared" si="0"/>
        <v>2.5434571354544656E-7</v>
      </c>
      <c r="G26">
        <f t="shared" si="0"/>
        <v>2.5434445825293718E-7</v>
      </c>
      <c r="H26">
        <f t="shared" si="0"/>
        <v>2.5434297473341346E-7</v>
      </c>
      <c r="I26">
        <f t="shared" si="0"/>
        <v>2.5434126299086911E-7</v>
      </c>
      <c r="J26">
        <f t="shared" si="0"/>
        <v>2.5433932302991198E-7</v>
      </c>
      <c r="K26">
        <f t="shared" si="0"/>
        <v>2.5433715485576452E-7</v>
      </c>
      <c r="L26">
        <f t="shared" si="1"/>
        <v>2.5430292297692403E-7</v>
      </c>
      <c r="M26">
        <f t="shared" si="1"/>
        <v>2.5424588008378334E-7</v>
      </c>
      <c r="N26">
        <f t="shared" si="1"/>
        <v>2.5416604152890997E-7</v>
      </c>
      <c r="O26">
        <f t="shared" si="1"/>
        <v>2.5406342879625621E-7</v>
      </c>
      <c r="P26">
        <f t="shared" si="1"/>
        <v>2.5393806949152416E-7</v>
      </c>
      <c r="Q26">
        <f t="shared" si="1"/>
        <v>2.5378999732978803E-7</v>
      </c>
      <c r="R26">
        <f t="shared" si="1"/>
        <v>2.5361925212038228E-7</v>
      </c>
      <c r="S26">
        <f t="shared" si="1"/>
        <v>2.53425879749064E-7</v>
      </c>
      <c r="T26">
        <f t="shared" si="1"/>
        <v>2.5320993215746157E-7</v>
      </c>
      <c r="U26">
        <f t="shared" si="1"/>
        <v>2.4982452167316333E-7</v>
      </c>
      <c r="V26">
        <f t="shared" si="2"/>
        <v>2.4428245580542322E-7</v>
      </c>
      <c r="W26">
        <f t="shared" si="2"/>
        <v>2.3672949698888643E-7</v>
      </c>
      <c r="X26">
        <f t="shared" si="2"/>
        <v>2.2736067940316708E-7</v>
      </c>
      <c r="Y26">
        <f t="shared" si="2"/>
        <v>2.1641194413359674E-7</v>
      </c>
      <c r="Z26">
        <f t="shared" si="2"/>
        <v>2.0415027996028169E-7</v>
      </c>
      <c r="AA26">
        <f t="shared" si="2"/>
        <v>1.9086294393493327E-7</v>
      </c>
      <c r="AB26">
        <f t="shared" si="2"/>
        <v>1.7684636674466449E-7</v>
      </c>
      <c r="AC26">
        <f t="shared" si="2"/>
        <v>1.6239533537549864E-7</v>
      </c>
      <c r="AD26">
        <f t="shared" si="2"/>
        <v>4.2267476405308736E-8</v>
      </c>
      <c r="AE26">
        <f t="shared" si="2"/>
        <v>4.4846401383746403E-9</v>
      </c>
      <c r="AF26">
        <f t="shared" si="3"/>
        <v>1.9397126256450933E-10</v>
      </c>
      <c r="AG26">
        <f t="shared" si="3"/>
        <v>3.42007553546584E-12</v>
      </c>
      <c r="AH26">
        <f t="shared" si="3"/>
        <v>2.4582300061758049E-14</v>
      </c>
      <c r="AI26">
        <f t="shared" si="3"/>
        <v>7.2027417790330635E-17</v>
      </c>
      <c r="AJ26">
        <f t="shared" si="3"/>
        <v>8.6032330520743125E-20</v>
      </c>
      <c r="AK26">
        <f t="shared" si="3"/>
        <v>4.1890355123570631E-23</v>
      </c>
      <c r="AL26">
        <f t="shared" si="3"/>
        <v>8.3148593794937327E-27</v>
      </c>
    </row>
    <row r="27" spans="1:38" x14ac:dyDescent="0.2">
      <c r="A27">
        <v>0.4</v>
      </c>
      <c r="B27">
        <f t="shared" si="0"/>
        <v>2.5441228715907649E-7</v>
      </c>
      <c r="C27">
        <f t="shared" si="0"/>
        <v>2.544119447163505E-7</v>
      </c>
      <c r="D27">
        <f t="shared" si="0"/>
        <v>2.5441137397949801E-7</v>
      </c>
      <c r="E27">
        <f t="shared" si="0"/>
        <v>2.5441057495005564E-7</v>
      </c>
      <c r="F27">
        <f t="shared" si="0"/>
        <v>2.5440954763017426E-7</v>
      </c>
      <c r="G27">
        <f t="shared" si="0"/>
        <v>2.544082920226195E-7</v>
      </c>
      <c r="H27">
        <f t="shared" si="0"/>
        <v>2.5440680813077138E-7</v>
      </c>
      <c r="I27">
        <f t="shared" si="0"/>
        <v>2.5440509595862468E-7</v>
      </c>
      <c r="J27">
        <f t="shared" si="0"/>
        <v>2.5440315551078835E-7</v>
      </c>
      <c r="K27">
        <f t="shared" si="0"/>
        <v>2.5440098679248623E-7</v>
      </c>
      <c r="L27">
        <f t="shared" si="1"/>
        <v>2.5436674632234445E-7</v>
      </c>
      <c r="M27">
        <f t="shared" si="1"/>
        <v>2.5430968911293786E-7</v>
      </c>
      <c r="N27">
        <f t="shared" si="1"/>
        <v>2.5422983052068697E-7</v>
      </c>
      <c r="O27">
        <f t="shared" si="1"/>
        <v>2.5412719203493608E-7</v>
      </c>
      <c r="P27">
        <f t="shared" si="1"/>
        <v>2.5400180126831552E-7</v>
      </c>
      <c r="Q27">
        <f t="shared" si="1"/>
        <v>2.5385369194436112E-7</v>
      </c>
      <c r="R27">
        <f t="shared" si="1"/>
        <v>2.5368290388239845E-7</v>
      </c>
      <c r="S27">
        <f t="shared" si="1"/>
        <v>2.5348948297970076E-7</v>
      </c>
      <c r="T27">
        <f t="shared" si="1"/>
        <v>2.5327348119093231E-7</v>
      </c>
      <c r="U27">
        <f t="shared" si="1"/>
        <v>2.4988722105763985E-7</v>
      </c>
      <c r="V27">
        <f t="shared" si="2"/>
        <v>2.4434376427712506E-7</v>
      </c>
      <c r="W27">
        <f t="shared" si="2"/>
        <v>2.3678890986657048E-7</v>
      </c>
      <c r="X27">
        <f t="shared" si="2"/>
        <v>2.2741774095403993E-7</v>
      </c>
      <c r="Y27">
        <f>$B$14*EXP(-1*($A27-$B$7*$B$5)^2/(4*$B$9*$B$5)-1*(Y$23^2/(4*$B$11*$B$5)))</f>
        <v>2.1646625783987214E-7</v>
      </c>
      <c r="Z27">
        <f t="shared" si="2"/>
        <v>2.042015163113352E-7</v>
      </c>
      <c r="AA27">
        <f t="shared" si="2"/>
        <v>1.9091084551410551E-7</v>
      </c>
      <c r="AB27">
        <f t="shared" si="2"/>
        <v>1.7689075053160236E-7</v>
      </c>
      <c r="AC27">
        <f t="shared" si="2"/>
        <v>1.6243609233362952E-7</v>
      </c>
      <c r="AD27">
        <f t="shared" si="2"/>
        <v>4.2278084430238557E-8</v>
      </c>
      <c r="AE27">
        <f t="shared" si="2"/>
        <v>4.4857656651019276E-9</v>
      </c>
      <c r="AF27">
        <f t="shared" si="3"/>
        <v>1.9401994424990772E-10</v>
      </c>
      <c r="AG27">
        <f t="shared" si="3"/>
        <v>3.4209338844761806E-12</v>
      </c>
      <c r="AH27">
        <f t="shared" si="3"/>
        <v>2.4588469572551377E-14</v>
      </c>
      <c r="AI27">
        <f t="shared" si="3"/>
        <v>7.2045494777852423E-17</v>
      </c>
      <c r="AJ27">
        <f t="shared" si="3"/>
        <v>8.6053922373026661E-20</v>
      </c>
      <c r="AK27">
        <f t="shared" si="3"/>
        <v>4.190086850097707E-23</v>
      </c>
      <c r="AL27">
        <f t="shared" si="3"/>
        <v>8.3169461905145573E-27</v>
      </c>
    </row>
    <row r="28" spans="1:38" x14ac:dyDescent="0.2">
      <c r="A28">
        <v>0.5</v>
      </c>
      <c r="B28">
        <f t="shared" si="0"/>
        <v>2.5447611511677136E-7</v>
      </c>
      <c r="C28">
        <f t="shared" si="0"/>
        <v>2.5447577258813198E-7</v>
      </c>
      <c r="D28">
        <f t="shared" si="0"/>
        <v>2.5447520170809079E-7</v>
      </c>
      <c r="E28">
        <f t="shared" si="0"/>
        <v>2.5447440247818473E-7</v>
      </c>
      <c r="F28">
        <f t="shared" si="0"/>
        <v>2.5447337490056526E-7</v>
      </c>
      <c r="G28">
        <f t="shared" si="0"/>
        <v>2.5447211897799873E-7</v>
      </c>
      <c r="H28">
        <f t="shared" si="0"/>
        <v>2.5447063471386597E-7</v>
      </c>
      <c r="I28">
        <f t="shared" si="0"/>
        <v>2.5446892211216276E-7</v>
      </c>
      <c r="J28">
        <f t="shared" si="0"/>
        <v>2.5446698117749928E-7</v>
      </c>
      <c r="K28">
        <f t="shared" si="0"/>
        <v>2.5446481191510057E-7</v>
      </c>
      <c r="L28">
        <f t="shared" si="1"/>
        <v>2.5443056285457462E-7</v>
      </c>
      <c r="M28">
        <f t="shared" si="1"/>
        <v>2.5437349133043034E-7</v>
      </c>
      <c r="N28">
        <f t="shared" si="1"/>
        <v>2.5429361270294101E-7</v>
      </c>
      <c r="O28">
        <f t="shared" si="1"/>
        <v>2.5419094846684208E-7</v>
      </c>
      <c r="P28">
        <f t="shared" si="1"/>
        <v>2.5406552624169161E-7</v>
      </c>
      <c r="Q28">
        <f t="shared" si="1"/>
        <v>2.5391737975948607E-7</v>
      </c>
      <c r="R28">
        <f t="shared" si="1"/>
        <v>2.5374654884954104E-7</v>
      </c>
      <c r="S28">
        <f t="shared" si="1"/>
        <v>2.5355307942064465E-7</v>
      </c>
      <c r="T28">
        <f t="shared" si="1"/>
        <v>2.533370234404958E-7</v>
      </c>
      <c r="U28">
        <f t="shared" si="1"/>
        <v>2.4994991374890978E-7</v>
      </c>
      <c r="V28">
        <f t="shared" si="2"/>
        <v>2.4440506620410122E-7</v>
      </c>
      <c r="W28">
        <f t="shared" si="2"/>
        <v>2.3684831640188504E-7</v>
      </c>
      <c r="X28">
        <f t="shared" si="2"/>
        <v>2.2747479641354922E-7</v>
      </c>
      <c r="Y28">
        <f t="shared" si="2"/>
        <v>2.1652056574811839E-7</v>
      </c>
      <c r="Z28">
        <f t="shared" si="2"/>
        <v>2.0425274719286962E-7</v>
      </c>
      <c r="AA28">
        <f t="shared" si="2"/>
        <v>1.9095874197974805E-7</v>
      </c>
      <c r="AB28">
        <f t="shared" si="2"/>
        <v>1.7693512958053752E-7</v>
      </c>
      <c r="AC28">
        <f t="shared" si="2"/>
        <v>1.624768449409244E-7</v>
      </c>
      <c r="AD28">
        <f t="shared" si="2"/>
        <v>4.2288691322753719E-8</v>
      </c>
      <c r="AE28">
        <f t="shared" si="2"/>
        <v>4.4868910716783871E-9</v>
      </c>
      <c r="AF28">
        <f t="shared" si="3"/>
        <v>1.9406862073849963E-10</v>
      </c>
      <c r="AG28">
        <f t="shared" si="3"/>
        <v>3.4217921418571134E-12</v>
      </c>
      <c r="AH28">
        <f t="shared" si="3"/>
        <v>2.4594638424744708E-14</v>
      </c>
      <c r="AI28">
        <f t="shared" si="3"/>
        <v>7.2063569835641957E-17</v>
      </c>
      <c r="AJ28">
        <f t="shared" si="3"/>
        <v>8.6075511920363438E-20</v>
      </c>
      <c r="AK28">
        <f t="shared" si="3"/>
        <v>4.1911380756072583E-23</v>
      </c>
      <c r="AL28">
        <f t="shared" si="3"/>
        <v>8.3190327787667373E-27</v>
      </c>
    </row>
    <row r="29" spans="1:38" x14ac:dyDescent="0.2">
      <c r="A29">
        <v>0.6</v>
      </c>
      <c r="B29">
        <f t="shared" si="0"/>
        <v>2.5453993624688992E-7</v>
      </c>
      <c r="C29">
        <f t="shared" si="0"/>
        <v>2.5453959363234631E-7</v>
      </c>
      <c r="D29">
        <f t="shared" si="0"/>
        <v>2.5453902260913173E-7</v>
      </c>
      <c r="E29">
        <f t="shared" si="0"/>
        <v>2.5453822317878347E-7</v>
      </c>
      <c r="F29">
        <f t="shared" si="0"/>
        <v>2.5453719534345353E-7</v>
      </c>
      <c r="G29">
        <f t="shared" si="0"/>
        <v>2.5453593910590891E-7</v>
      </c>
      <c r="H29">
        <f t="shared" si="0"/>
        <v>2.5453445446953138E-7</v>
      </c>
      <c r="I29">
        <f t="shared" si="0"/>
        <v>2.5453274143831761E-7</v>
      </c>
      <c r="J29">
        <f t="shared" si="0"/>
        <v>2.5453080001687902E-7</v>
      </c>
      <c r="K29">
        <f t="shared" si="0"/>
        <v>2.5452863021044184E-7</v>
      </c>
      <c r="L29">
        <f t="shared" si="1"/>
        <v>2.5449437256045065E-7</v>
      </c>
      <c r="M29">
        <f t="shared" si="1"/>
        <v>2.5443728672309995E-7</v>
      </c>
      <c r="N29">
        <f t="shared" si="1"/>
        <v>2.5435738806251528E-7</v>
      </c>
      <c r="O29">
        <f t="shared" si="1"/>
        <v>2.5425469807882286E-7</v>
      </c>
      <c r="P29">
        <f t="shared" si="1"/>
        <v>2.5412924439850748E-7</v>
      </c>
      <c r="Q29">
        <f t="shared" si="1"/>
        <v>2.5398106076202555E-7</v>
      </c>
      <c r="R29">
        <f t="shared" si="1"/>
        <v>2.5381018700868157E-7</v>
      </c>
      <c r="S29">
        <f t="shared" si="1"/>
        <v>2.5361666905877726E-7</v>
      </c>
      <c r="T29">
        <f t="shared" si="1"/>
        <v>2.5340055889304472E-7</v>
      </c>
      <c r="U29">
        <f t="shared" si="1"/>
        <v>2.5001259973404114E-7</v>
      </c>
      <c r="V29">
        <f t="shared" si="2"/>
        <v>2.4446636157370669E-7</v>
      </c>
      <c r="W29">
        <f t="shared" si="2"/>
        <v>2.3690771658257589E-7</v>
      </c>
      <c r="X29">
        <f t="shared" si="2"/>
        <v>2.2753184576992571E-7</v>
      </c>
      <c r="Y29">
        <f t="shared" si="2"/>
        <v>2.1657486784713312E-7</v>
      </c>
      <c r="Z29">
        <f t="shared" si="2"/>
        <v>2.0430397259431715E-7</v>
      </c>
      <c r="AA29">
        <f t="shared" si="2"/>
        <v>1.9100663332198097E-7</v>
      </c>
      <c r="AB29">
        <f t="shared" si="2"/>
        <v>1.7697950388231559E-7</v>
      </c>
      <c r="AC29">
        <f t="shared" si="2"/>
        <v>1.6251759318897697E-7</v>
      </c>
      <c r="AD29">
        <f t="shared" si="2"/>
        <v>4.2299297080666262E-8</v>
      </c>
      <c r="AE29">
        <f t="shared" si="2"/>
        <v>4.4880163578718755E-9</v>
      </c>
      <c r="AF29">
        <f t="shared" si="3"/>
        <v>1.9411729202024404E-10</v>
      </c>
      <c r="AG29">
        <f t="shared" si="3"/>
        <v>3.4226503074316074E-12</v>
      </c>
      <c r="AH29">
        <f t="shared" si="3"/>
        <v>2.4600806617065646E-14</v>
      </c>
      <c r="AI29">
        <f t="shared" si="3"/>
        <v>7.2081642959971043E-17</v>
      </c>
      <c r="AJ29">
        <f t="shared" si="3"/>
        <v>8.6097099158300382E-20</v>
      </c>
      <c r="AK29">
        <f t="shared" si="3"/>
        <v>4.1921891886688725E-23</v>
      </c>
      <c r="AL29">
        <f t="shared" si="3"/>
        <v>8.3211191438198596E-27</v>
      </c>
    </row>
    <row r="30" spans="1:38" x14ac:dyDescent="0.2">
      <c r="A30">
        <v>0.7</v>
      </c>
      <c r="B30">
        <f t="shared" si="0"/>
        <v>2.5460375053626446E-7</v>
      </c>
      <c r="C30">
        <f t="shared" si="0"/>
        <v>2.5460340783582589E-7</v>
      </c>
      <c r="D30">
        <f t="shared" si="0"/>
        <v>2.5460283666945326E-7</v>
      </c>
      <c r="E30">
        <f t="shared" si="0"/>
        <v>2.5460203703868431E-7</v>
      </c>
      <c r="F30">
        <f t="shared" si="0"/>
        <v>2.5460100894567149E-7</v>
      </c>
      <c r="G30">
        <f t="shared" si="0"/>
        <v>2.5459975239318255E-7</v>
      </c>
      <c r="H30">
        <f t="shared" si="0"/>
        <v>2.545982673846001E-7</v>
      </c>
      <c r="I30">
        <f t="shared" si="0"/>
        <v>2.5459655392392179E-7</v>
      </c>
      <c r="J30">
        <f t="shared" si="0"/>
        <v>2.5459461201576027E-7</v>
      </c>
      <c r="K30">
        <f t="shared" si="0"/>
        <v>2.5459244166534297E-7</v>
      </c>
      <c r="L30">
        <f t="shared" si="1"/>
        <v>2.5455817542680727E-7</v>
      </c>
      <c r="M30">
        <f t="shared" si="1"/>
        <v>2.5450107527778429E-7</v>
      </c>
      <c r="N30">
        <f t="shared" si="1"/>
        <v>2.544211565862515E-7</v>
      </c>
      <c r="O30">
        <f t="shared" si="1"/>
        <v>2.5431844085772533E-7</v>
      </c>
      <c r="P30">
        <f t="shared" si="1"/>
        <v>2.541929557256167E-7</v>
      </c>
      <c r="Q30">
        <f t="shared" si="1"/>
        <v>2.5404473493884082E-7</v>
      </c>
      <c r="R30">
        <f t="shared" si="1"/>
        <v>2.5387381834669007E-7</v>
      </c>
      <c r="S30">
        <f t="shared" si="1"/>
        <v>2.5368025188097863E-7</v>
      </c>
      <c r="T30">
        <f t="shared" si="1"/>
        <v>2.534640875354704E-7</v>
      </c>
      <c r="U30">
        <f t="shared" si="1"/>
        <v>2.5007527900010037E-7</v>
      </c>
      <c r="V30">
        <f t="shared" si="2"/>
        <v>2.4452765037329486E-7</v>
      </c>
      <c r="W30">
        <f t="shared" si="2"/>
        <v>2.3696711039638753E-7</v>
      </c>
      <c r="X30">
        <f t="shared" si="2"/>
        <v>2.2758888901139887E-7</v>
      </c>
      <c r="Y30">
        <f t="shared" si="2"/>
        <v>2.1662916412571259E-7</v>
      </c>
      <c r="Z30">
        <f t="shared" si="2"/>
        <v>2.0435519250510895E-7</v>
      </c>
      <c r="AA30">
        <f t="shared" si="2"/>
        <v>1.9105451953092328E-7</v>
      </c>
      <c r="AB30">
        <f t="shared" si="2"/>
        <v>1.7702387342778118E-7</v>
      </c>
      <c r="AC30">
        <f t="shared" si="2"/>
        <v>1.6255833706937994E-7</v>
      </c>
      <c r="AD30">
        <f t="shared" si="2"/>
        <v>4.2309901701787977E-8</v>
      </c>
      <c r="AE30">
        <f t="shared" si="2"/>
        <v>4.4891415234502214E-9</v>
      </c>
      <c r="AF30">
        <f t="shared" si="3"/>
        <v>1.9416595808509915E-10</v>
      </c>
      <c r="AG30">
        <f t="shared" si="3"/>
        <v>3.4235083810226044E-12</v>
      </c>
      <c r="AH30">
        <f t="shared" si="3"/>
        <v>2.4606974148241556E-14</v>
      </c>
      <c r="AI30">
        <f t="shared" si="3"/>
        <v>7.2099714147110822E-17</v>
      </c>
      <c r="AJ30">
        <f t="shared" si="3"/>
        <v>8.6118684082383563E-20</v>
      </c>
      <c r="AK30">
        <f t="shared" si="3"/>
        <v>4.1932401890656844E-23</v>
      </c>
      <c r="AL30">
        <f t="shared" si="3"/>
        <v>8.3232052852434656E-27</v>
      </c>
    </row>
    <row r="31" spans="1:38" x14ac:dyDescent="0.2">
      <c r="A31">
        <v>0.8</v>
      </c>
      <c r="B31">
        <f t="shared" si="0"/>
        <v>2.5466755797172601E-7</v>
      </c>
      <c r="C31">
        <f t="shared" si="0"/>
        <v>2.5466721518540169E-7</v>
      </c>
      <c r="D31">
        <f t="shared" si="0"/>
        <v>2.5466664387588643E-7</v>
      </c>
      <c r="E31">
        <f t="shared" si="0"/>
        <v>2.5466584404471821E-7</v>
      </c>
      <c r="F31">
        <f t="shared" si="0"/>
        <v>2.5466481569405025E-7</v>
      </c>
      <c r="G31">
        <f t="shared" si="0"/>
        <v>2.5466355882665076E-7</v>
      </c>
      <c r="H31">
        <f t="shared" si="0"/>
        <v>2.5466207344590338E-7</v>
      </c>
      <c r="I31">
        <f t="shared" si="0"/>
        <v>2.5466035955580673E-7</v>
      </c>
      <c r="J31">
        <f t="shared" si="0"/>
        <v>2.5465841716097449E-7</v>
      </c>
      <c r="K31">
        <f t="shared" si="0"/>
        <v>2.5465624626663562E-7</v>
      </c>
      <c r="L31">
        <f t="shared" si="1"/>
        <v>2.5462197144047766E-7</v>
      </c>
      <c r="M31">
        <f t="shared" si="1"/>
        <v>2.545648569813196E-7</v>
      </c>
      <c r="N31">
        <f t="shared" si="1"/>
        <v>2.5448491826099016E-7</v>
      </c>
      <c r="O31">
        <f t="shared" si="1"/>
        <v>2.5438217679039539E-7</v>
      </c>
      <c r="P31">
        <f t="shared" si="1"/>
        <v>2.5425666020987148E-7</v>
      </c>
      <c r="Q31">
        <f t="shared" si="1"/>
        <v>2.541084022767917E-7</v>
      </c>
      <c r="R31">
        <f t="shared" si="1"/>
        <v>2.5393744285043526E-7</v>
      </c>
      <c r="S31">
        <f t="shared" si="1"/>
        <v>2.5374382787412747E-7</v>
      </c>
      <c r="T31">
        <f t="shared" si="1"/>
        <v>2.5352760935466268E-7</v>
      </c>
      <c r="U31">
        <f t="shared" si="1"/>
        <v>2.5013795153415271E-7</v>
      </c>
      <c r="V31">
        <f t="shared" si="2"/>
        <v>2.4458893259021784E-7</v>
      </c>
      <c r="W31">
        <f t="shared" si="2"/>
        <v>2.3702649783106309E-7</v>
      </c>
      <c r="X31">
        <f t="shared" si="2"/>
        <v>2.2764592612619695E-7</v>
      </c>
      <c r="Y31">
        <f t="shared" si="2"/>
        <v>2.1668345457265194E-7</v>
      </c>
      <c r="Z31">
        <f t="shared" si="2"/>
        <v>2.0440640691467493E-7</v>
      </c>
      <c r="AA31">
        <f t="shared" si="2"/>
        <v>1.9110240059669284E-7</v>
      </c>
      <c r="AB31">
        <f t="shared" si="2"/>
        <v>1.7706823820777797E-7</v>
      </c>
      <c r="AC31">
        <f t="shared" si="2"/>
        <v>1.6259907657372522E-7</v>
      </c>
      <c r="AD31">
        <f t="shared" si="2"/>
        <v>4.2320505183930481E-8</v>
      </c>
      <c r="AE31">
        <f t="shared" si="2"/>
        <v>4.4902665681812286E-9</v>
      </c>
      <c r="AF31">
        <f t="shared" si="3"/>
        <v>1.9421461892302188E-10</v>
      </c>
      <c r="AG31">
        <f t="shared" si="3"/>
        <v>3.4243663624530145E-12</v>
      </c>
      <c r="AH31">
        <f t="shared" si="3"/>
        <v>2.4613141016999581E-14</v>
      </c>
      <c r="AI31">
        <f t="shared" si="3"/>
        <v>7.2117783393331746E-17</v>
      </c>
      <c r="AJ31">
        <f t="shared" si="3"/>
        <v>8.6140266688158256E-20</v>
      </c>
      <c r="AK31">
        <f t="shared" si="3"/>
        <v>4.194291076580803E-23</v>
      </c>
      <c r="AL31">
        <f t="shared" si="3"/>
        <v>8.3252912026070446E-27</v>
      </c>
    </row>
    <row r="32" spans="1:38" x14ac:dyDescent="0.2">
      <c r="A32">
        <v>0.9</v>
      </c>
      <c r="B32">
        <f t="shared" si="0"/>
        <v>2.54731358540104E-7</v>
      </c>
      <c r="C32">
        <f t="shared" si="0"/>
        <v>2.5473101566790309E-7</v>
      </c>
      <c r="D32">
        <f t="shared" si="0"/>
        <v>2.5473044421526053E-7</v>
      </c>
      <c r="E32">
        <f t="shared" si="0"/>
        <v>2.5472964418371465E-7</v>
      </c>
      <c r="F32">
        <f t="shared" si="0"/>
        <v>2.5472861557541924E-7</v>
      </c>
      <c r="G32">
        <f t="shared" si="0"/>
        <v>2.547273583931432E-7</v>
      </c>
      <c r="H32">
        <f t="shared" si="0"/>
        <v>2.5472587264027095E-7</v>
      </c>
      <c r="I32">
        <f t="shared" si="0"/>
        <v>2.5472415832080207E-7</v>
      </c>
      <c r="J32">
        <f t="shared" si="0"/>
        <v>2.5472221543935158E-7</v>
      </c>
      <c r="K32">
        <f t="shared" si="0"/>
        <v>2.5472004400114952E-7</v>
      </c>
      <c r="L32">
        <f t="shared" si="1"/>
        <v>2.5468576058829375E-7</v>
      </c>
      <c r="M32">
        <f t="shared" si="1"/>
        <v>2.5462863182054057E-7</v>
      </c>
      <c r="N32">
        <f t="shared" si="1"/>
        <v>2.5454867307357002E-7</v>
      </c>
      <c r="O32">
        <f t="shared" si="1"/>
        <v>2.5444590586367707E-7</v>
      </c>
      <c r="P32">
        <f t="shared" si="1"/>
        <v>2.5432035783812247E-7</v>
      </c>
      <c r="Q32">
        <f t="shared" si="1"/>
        <v>2.5417206276273651E-7</v>
      </c>
      <c r="R32">
        <f t="shared" si="1"/>
        <v>2.5400106050678432E-7</v>
      </c>
      <c r="S32">
        <f t="shared" si="1"/>
        <v>2.5380739702510098E-7</v>
      </c>
      <c r="T32">
        <f t="shared" si="1"/>
        <v>2.535911243375099E-7</v>
      </c>
      <c r="U32">
        <f t="shared" si="1"/>
        <v>2.5020061732326173E-7</v>
      </c>
      <c r="V32">
        <f t="shared" si="2"/>
        <v>2.4465020821182618E-7</v>
      </c>
      <c r="W32">
        <f t="shared" si="2"/>
        <v>2.3708587887434432E-7</v>
      </c>
      <c r="X32">
        <f t="shared" si="2"/>
        <v>2.2770295710254682E-7</v>
      </c>
      <c r="Y32">
        <f t="shared" si="2"/>
        <v>2.1673773917674491E-7</v>
      </c>
      <c r="Z32">
        <f t="shared" si="2"/>
        <v>2.0445761581244388E-7</v>
      </c>
      <c r="AA32">
        <f t="shared" si="2"/>
        <v>1.911502765094065E-7</v>
      </c>
      <c r="AB32">
        <f t="shared" si="2"/>
        <v>1.7711259821314854E-7</v>
      </c>
      <c r="AC32">
        <f t="shared" si="2"/>
        <v>1.6263981169360363E-7</v>
      </c>
      <c r="AD32">
        <f t="shared" si="2"/>
        <v>4.2331107524905042E-8</v>
      </c>
      <c r="AE32">
        <f t="shared" si="2"/>
        <v>4.4913914918326728E-9</v>
      </c>
      <c r="AF32">
        <f t="shared" si="3"/>
        <v>1.9426327452396787E-10</v>
      </c>
      <c r="AG32">
        <f t="shared" si="3"/>
        <v>3.4252242515457589E-12</v>
      </c>
      <c r="AH32">
        <f t="shared" si="3"/>
        <v>2.4619307222066906E-14</v>
      </c>
      <c r="AI32">
        <f t="shared" si="3"/>
        <v>7.2135850694904386E-17</v>
      </c>
      <c r="AJ32">
        <f t="shared" si="3"/>
        <v>8.6161846971169919E-20</v>
      </c>
      <c r="AK32">
        <f t="shared" si="3"/>
        <v>4.1953418509972818E-23</v>
      </c>
      <c r="AL32">
        <f t="shared" si="3"/>
        <v>8.3273768954799788E-27</v>
      </c>
    </row>
    <row r="33" spans="1:38" x14ac:dyDescent="0.2">
      <c r="A33">
        <v>1</v>
      </c>
      <c r="B33">
        <f t="shared" si="0"/>
        <v>2.5479515222822627E-7</v>
      </c>
      <c r="C33">
        <f t="shared" si="0"/>
        <v>2.5479480927015814E-7</v>
      </c>
      <c r="D33">
        <f t="shared" si="0"/>
        <v>2.5479423767440381E-7</v>
      </c>
      <c r="E33">
        <f t="shared" si="0"/>
        <v>2.5479343744250192E-7</v>
      </c>
      <c r="F33">
        <f t="shared" si="0"/>
        <v>2.5479240857660674E-7</v>
      </c>
      <c r="G33">
        <f t="shared" si="0"/>
        <v>2.5479115107948807E-7</v>
      </c>
      <c r="H33">
        <f t="shared" si="0"/>
        <v>2.5478966495453103E-7</v>
      </c>
      <c r="I33">
        <f t="shared" si="0"/>
        <v>2.5478795020573636E-7</v>
      </c>
      <c r="J33">
        <f t="shared" si="0"/>
        <v>2.5478600683772002E-7</v>
      </c>
      <c r="K33">
        <f t="shared" si="0"/>
        <v>2.5478383485571349E-7</v>
      </c>
      <c r="L33">
        <f t="shared" si="1"/>
        <v>2.5474954285708575E-7</v>
      </c>
      <c r="M33">
        <f t="shared" si="1"/>
        <v>2.5469239978228059E-7</v>
      </c>
      <c r="N33">
        <f t="shared" si="1"/>
        <v>2.546124210108286E-7</v>
      </c>
      <c r="O33">
        <f t="shared" si="1"/>
        <v>2.5450962806441314E-7</v>
      </c>
      <c r="P33">
        <f t="shared" si="1"/>
        <v>2.543840485972189E-7</v>
      </c>
      <c r="Q33">
        <f t="shared" si="1"/>
        <v>2.5423571638353229E-7</v>
      </c>
      <c r="R33">
        <f t="shared" si="1"/>
        <v>2.5406467130260299E-7</v>
      </c>
      <c r="S33">
        <f t="shared" si="1"/>
        <v>2.5387095932077494E-7</v>
      </c>
      <c r="T33">
        <f t="shared" si="1"/>
        <v>2.5365463247089909E-7</v>
      </c>
      <c r="U33">
        <f t="shared" si="1"/>
        <v>2.5026327635448974E-7</v>
      </c>
      <c r="V33">
        <f t="shared" si="2"/>
        <v>2.447114772254693E-7</v>
      </c>
      <c r="W33">
        <f t="shared" si="2"/>
        <v>2.3714525351397172E-7</v>
      </c>
      <c r="X33">
        <f t="shared" si="2"/>
        <v>2.2775998192867417E-7</v>
      </c>
      <c r="Y33">
        <f t="shared" si="2"/>
        <v>2.1679201792678423E-7</v>
      </c>
      <c r="Z33">
        <f t="shared" si="2"/>
        <v>2.0450881918784345E-7</v>
      </c>
      <c r="AA33">
        <f t="shared" si="2"/>
        <v>1.9119814725918E-7</v>
      </c>
      <c r="AB33">
        <f t="shared" si="2"/>
        <v>1.7715695343473449E-7</v>
      </c>
      <c r="AC33">
        <f t="shared" si="2"/>
        <v>1.6268054242060525E-7</v>
      </c>
      <c r="AD33">
        <f t="shared" si="2"/>
        <v>4.2341708722522766E-8</v>
      </c>
      <c r="AE33">
        <f t="shared" si="2"/>
        <v>4.4925162941723122E-9</v>
      </c>
      <c r="AF33">
        <f t="shared" si="3"/>
        <v>1.9431192487789224E-10</v>
      </c>
      <c r="AG33">
        <f t="shared" si="3"/>
        <v>3.4260820481237034E-12</v>
      </c>
      <c r="AH33">
        <f t="shared" si="3"/>
        <v>2.4625472762170468E-14</v>
      </c>
      <c r="AI33">
        <f t="shared" si="3"/>
        <v>7.2153916048098616E-17</v>
      </c>
      <c r="AJ33">
        <f t="shared" si="3"/>
        <v>8.6183424926963153E-20</v>
      </c>
      <c r="AK33">
        <f t="shared" si="3"/>
        <v>4.1963925120982435E-23</v>
      </c>
      <c r="AL33">
        <f t="shared" si="3"/>
        <v>8.3294623634317863E-27</v>
      </c>
    </row>
    <row r="34" spans="1:38" x14ac:dyDescent="0.2">
      <c r="A34">
        <v>2</v>
      </c>
      <c r="B34">
        <f t="shared" ref="B34:K43" si="4">$B$14*EXP(-1*($A34-$B$7*$B$5)^2/(4*$B$9*$B$5)-1*(B$23^2/(4*$B$11*$B$5)))</f>
        <v>2.5543270779651609E-7</v>
      </c>
      <c r="C34">
        <f t="shared" si="4"/>
        <v>2.5543236398028875E-7</v>
      </c>
      <c r="D34">
        <f t="shared" si="4"/>
        <v>2.5543179095427143E-7</v>
      </c>
      <c r="E34">
        <f t="shared" si="4"/>
        <v>2.5543098872000685E-7</v>
      </c>
      <c r="F34">
        <f t="shared" si="4"/>
        <v>2.5542995727965466E-7</v>
      </c>
      <c r="G34">
        <f t="shared" si="4"/>
        <v>2.554286966359915E-7</v>
      </c>
      <c r="H34">
        <f t="shared" si="4"/>
        <v>2.554272067924109E-7</v>
      </c>
      <c r="I34">
        <f t="shared" si="4"/>
        <v>2.5542548775292371E-7</v>
      </c>
      <c r="J34">
        <f t="shared" si="4"/>
        <v>2.554235395221575E-7</v>
      </c>
      <c r="K34">
        <f t="shared" si="4"/>
        <v>2.5542136210535672E-7</v>
      </c>
      <c r="L34">
        <f t="shared" ref="L34:U43" si="5">$B$14*EXP(-1*($A34-$B$7*$B$5)^2/(4*$B$9*$B$5)-1*(L$23^2/(4*$B$11*$B$5)))</f>
        <v>2.5538698430032933E-7</v>
      </c>
      <c r="M34">
        <f t="shared" si="5"/>
        <v>2.5532969824052148E-7</v>
      </c>
      <c r="N34">
        <f t="shared" si="5"/>
        <v>2.552495193439468E-7</v>
      </c>
      <c r="O34">
        <f t="shared" si="5"/>
        <v>2.55146469186141E-7</v>
      </c>
      <c r="P34">
        <f t="shared" si="5"/>
        <v>2.5502057549048564E-7</v>
      </c>
      <c r="Q34">
        <f t="shared" si="5"/>
        <v>2.5487187211577831E-7</v>
      </c>
      <c r="R34">
        <f t="shared" si="5"/>
        <v>2.5470039904105541E-7</v>
      </c>
      <c r="S34">
        <f t="shared" si="5"/>
        <v>2.545062023476794E-7</v>
      </c>
      <c r="T34">
        <f t="shared" si="5"/>
        <v>2.5428933419869916E-7</v>
      </c>
      <c r="U34">
        <f t="shared" si="5"/>
        <v>2.5088949213600252E-7</v>
      </c>
      <c r="V34">
        <f t="shared" ref="V34:AE43" si="6">$B$14*EXP(-1*($A34-$B$7*$B$5)^2/(4*$B$9*$B$5)-1*(V$23^2/(4*$B$11*$B$5)))</f>
        <v>2.4532380113966128E-7</v>
      </c>
      <c r="W34">
        <f t="shared" si="6"/>
        <v>2.3773864501121622E-7</v>
      </c>
      <c r="X34">
        <f t="shared" si="6"/>
        <v>2.2832988933641857E-7</v>
      </c>
      <c r="Y34">
        <f t="shared" si="6"/>
        <v>2.1733448098772274E-7</v>
      </c>
      <c r="Z34">
        <f t="shared" si="6"/>
        <v>2.0502054688476921E-7</v>
      </c>
      <c r="AA34">
        <f t="shared" si="6"/>
        <v>1.9167656861989177E-7</v>
      </c>
      <c r="AB34">
        <f t="shared" si="6"/>
        <v>1.7760024052687826E-7</v>
      </c>
      <c r="AC34">
        <f t="shared" si="6"/>
        <v>1.6308760623153591E-7</v>
      </c>
      <c r="AD34">
        <f t="shared" si="6"/>
        <v>4.2447657332340779E-8</v>
      </c>
      <c r="AE34">
        <f t="shared" si="6"/>
        <v>4.5037575943066935E-9</v>
      </c>
      <c r="AF34">
        <f t="shared" ref="AF34:AL43" si="7">$B$14*EXP(-1*($A34-$B$7*$B$5)^2/(4*$B$9*$B$5)-1*(AF$23^2/(4*$B$11*$B$5)))</f>
        <v>1.9479813762019776E-10</v>
      </c>
      <c r="AG34">
        <f t="shared" si="7"/>
        <v>3.4346548866102179E-12</v>
      </c>
      <c r="AH34">
        <f t="shared" si="7"/>
        <v>2.4687091310027416E-14</v>
      </c>
      <c r="AI34">
        <f t="shared" si="7"/>
        <v>7.2334461598310594E-17</v>
      </c>
      <c r="AJ34">
        <f t="shared" si="7"/>
        <v>8.6399075507344952E-20</v>
      </c>
      <c r="AK34">
        <f t="shared" si="7"/>
        <v>4.2068928430088639E-23</v>
      </c>
      <c r="AL34">
        <f t="shared" si="7"/>
        <v>8.3503045775172026E-27</v>
      </c>
    </row>
    <row r="35" spans="1:38" x14ac:dyDescent="0.2">
      <c r="A35">
        <v>3</v>
      </c>
      <c r="B35">
        <f t="shared" si="4"/>
        <v>2.5606956083941403E-7</v>
      </c>
      <c r="C35">
        <f t="shared" si="4"/>
        <v>2.5606921616597293E-7</v>
      </c>
      <c r="D35">
        <f t="shared" si="4"/>
        <v>2.5606864171126874E-7</v>
      </c>
      <c r="E35">
        <f t="shared" si="4"/>
        <v>2.5606783747684792E-7</v>
      </c>
      <c r="F35">
        <f t="shared" si="4"/>
        <v>2.5606680346487544E-7</v>
      </c>
      <c r="G35">
        <f t="shared" si="4"/>
        <v>2.5606553967813495E-7</v>
      </c>
      <c r="H35">
        <f t="shared" si="4"/>
        <v>2.5606404612002848E-7</v>
      </c>
      <c r="I35">
        <f t="shared" si="4"/>
        <v>2.5606232279457676E-7</v>
      </c>
      <c r="J35">
        <f t="shared" si="4"/>
        <v>2.5606036970641885E-7</v>
      </c>
      <c r="K35">
        <f t="shared" si="4"/>
        <v>2.5605818686081255E-7</v>
      </c>
      <c r="L35">
        <f t="shared" si="5"/>
        <v>2.5602372334393587E-7</v>
      </c>
      <c r="M35">
        <f t="shared" si="5"/>
        <v>2.5596629445668113E-7</v>
      </c>
      <c r="N35">
        <f t="shared" si="5"/>
        <v>2.5588591565550265E-7</v>
      </c>
      <c r="O35">
        <f t="shared" si="5"/>
        <v>2.5578260856972883E-7</v>
      </c>
      <c r="P35">
        <f t="shared" si="5"/>
        <v>2.5565640099186221E-7</v>
      </c>
      <c r="Q35">
        <f t="shared" si="5"/>
        <v>2.5550732686511803E-7</v>
      </c>
      <c r="R35">
        <f t="shared" si="5"/>
        <v>2.5533542626821E-7</v>
      </c>
      <c r="S35">
        <f t="shared" si="5"/>
        <v>2.5514074539739186E-7</v>
      </c>
      <c r="T35">
        <f t="shared" si="5"/>
        <v>2.5492333654576714E-7</v>
      </c>
      <c r="U35">
        <f t="shared" si="5"/>
        <v>2.5151501788748623E-7</v>
      </c>
      <c r="V35">
        <f t="shared" si="6"/>
        <v>2.4593545033133621E-7</v>
      </c>
      <c r="W35">
        <f t="shared" si="6"/>
        <v>2.3833138264766029E-7</v>
      </c>
      <c r="X35">
        <f t="shared" si="6"/>
        <v>2.2889916876058796E-7</v>
      </c>
      <c r="Y35">
        <f t="shared" si="6"/>
        <v>2.1787634630613737E-7</v>
      </c>
      <c r="Z35">
        <f t="shared" si="6"/>
        <v>2.0553171070660899E-7</v>
      </c>
      <c r="AA35">
        <f t="shared" si="6"/>
        <v>1.9215446280592159E-7</v>
      </c>
      <c r="AB35">
        <f t="shared" si="6"/>
        <v>1.7804303915895104E-7</v>
      </c>
      <c r="AC35">
        <f t="shared" si="6"/>
        <v>1.6349422149699449E-7</v>
      </c>
      <c r="AD35">
        <f t="shared" si="6"/>
        <v>4.2553489196901846E-8</v>
      </c>
      <c r="AE35">
        <f t="shared" si="6"/>
        <v>4.5149865076011224E-9</v>
      </c>
      <c r="AF35">
        <f t="shared" si="7"/>
        <v>1.9528381460246218E-10</v>
      </c>
      <c r="AG35">
        <f t="shared" si="7"/>
        <v>3.4432182786468585E-12</v>
      </c>
      <c r="AH35">
        <f t="shared" si="7"/>
        <v>2.4748641960125117E-14</v>
      </c>
      <c r="AI35">
        <f t="shared" si="7"/>
        <v>7.2514808204556367E-17</v>
      </c>
      <c r="AJ35">
        <f t="shared" si="7"/>
        <v>8.6614488461367503E-20</v>
      </c>
      <c r="AK35">
        <f t="shared" si="7"/>
        <v>4.2173816035568927E-23</v>
      </c>
      <c r="AL35">
        <f t="shared" si="7"/>
        <v>8.3711238254717199E-27</v>
      </c>
    </row>
    <row r="36" spans="1:38" x14ac:dyDescent="0.2">
      <c r="A36">
        <v>4</v>
      </c>
      <c r="B36">
        <f t="shared" si="4"/>
        <v>2.5670569816164082E-7</v>
      </c>
      <c r="C36">
        <f t="shared" si="4"/>
        <v>2.5670535263194942E-7</v>
      </c>
      <c r="D36">
        <f t="shared" si="4"/>
        <v>2.5670477675016391E-7</v>
      </c>
      <c r="E36">
        <f t="shared" si="4"/>
        <v>2.5670397051783467E-7</v>
      </c>
      <c r="F36">
        <f t="shared" si="4"/>
        <v>2.5670293393713207E-7</v>
      </c>
      <c r="G36">
        <f t="shared" si="4"/>
        <v>2.5670166701084655E-7</v>
      </c>
      <c r="H36">
        <f t="shared" si="4"/>
        <v>2.5670016974238864E-7</v>
      </c>
      <c r="I36">
        <f t="shared" si="4"/>
        <v>2.566984421357891E-7</v>
      </c>
      <c r="J36">
        <f t="shared" si="4"/>
        <v>2.5669648419569856E-7</v>
      </c>
      <c r="K36">
        <f t="shared" si="4"/>
        <v>2.5669429592738775E-7</v>
      </c>
      <c r="L36">
        <f t="shared" si="5"/>
        <v>2.5665974679498817E-7</v>
      </c>
      <c r="M36">
        <f t="shared" si="5"/>
        <v>2.5660217524080174E-7</v>
      </c>
      <c r="N36">
        <f t="shared" si="5"/>
        <v>2.5652159675968007E-7</v>
      </c>
      <c r="O36">
        <f t="shared" si="5"/>
        <v>2.5641803303468412E-7</v>
      </c>
      <c r="P36">
        <f t="shared" si="5"/>
        <v>2.5629151192735947E-7</v>
      </c>
      <c r="Q36">
        <f t="shared" si="5"/>
        <v>2.5614206746524438E-7</v>
      </c>
      <c r="R36">
        <f t="shared" si="5"/>
        <v>2.5596973982661754E-7</v>
      </c>
      <c r="S36">
        <f t="shared" si="5"/>
        <v>2.5577457532249503E-7</v>
      </c>
      <c r="T36">
        <f t="shared" si="5"/>
        <v>2.5555662637588885E-7</v>
      </c>
      <c r="U36">
        <f t="shared" si="5"/>
        <v>2.5213984064835743E-7</v>
      </c>
      <c r="V36">
        <f t="shared" si="6"/>
        <v>2.4654641212742616E-7</v>
      </c>
      <c r="W36">
        <f t="shared" si="6"/>
        <v>2.3892345414207411E-7</v>
      </c>
      <c r="X36">
        <f t="shared" si="6"/>
        <v>2.2946780840599517E-7</v>
      </c>
      <c r="Y36">
        <f t="shared" si="6"/>
        <v>2.1841760265484745E-7</v>
      </c>
      <c r="Z36">
        <f t="shared" si="6"/>
        <v>2.0604230006230199E-7</v>
      </c>
      <c r="AA36">
        <f t="shared" si="6"/>
        <v>1.9263181991553894E-7</v>
      </c>
      <c r="AB36">
        <f t="shared" si="6"/>
        <v>1.784853401563848E-7</v>
      </c>
      <c r="AC36">
        <f t="shared" si="6"/>
        <v>1.6390037979211443E-7</v>
      </c>
      <c r="AD36">
        <f t="shared" si="6"/>
        <v>4.2659202123422233E-8</v>
      </c>
      <c r="AE36">
        <f t="shared" si="6"/>
        <v>4.5262028013980887E-9</v>
      </c>
      <c r="AF36">
        <f t="shared" si="7"/>
        <v>1.9576894576169972E-10</v>
      </c>
      <c r="AG36">
        <f t="shared" si="7"/>
        <v>3.45177204680439E-12</v>
      </c>
      <c r="AH36">
        <f t="shared" si="7"/>
        <v>2.4810123437164629E-14</v>
      </c>
      <c r="AI36">
        <f t="shared" si="7"/>
        <v>7.2694952130143747E-17</v>
      </c>
      <c r="AJ36">
        <f t="shared" si="7"/>
        <v>8.6829659325781256E-20</v>
      </c>
      <c r="AK36">
        <f t="shared" si="7"/>
        <v>4.2278585764204432E-23</v>
      </c>
      <c r="AL36">
        <f t="shared" si="7"/>
        <v>8.3919196759309046E-27</v>
      </c>
    </row>
    <row r="37" spans="1:38" x14ac:dyDescent="0.2">
      <c r="A37">
        <v>5</v>
      </c>
      <c r="B37">
        <f t="shared" si="4"/>
        <v>2.5734110655436908E-7</v>
      </c>
      <c r="C37">
        <f t="shared" si="4"/>
        <v>2.5734076016940855E-7</v>
      </c>
      <c r="D37">
        <f t="shared" si="4"/>
        <v>2.5734018286217702E-7</v>
      </c>
      <c r="E37">
        <f t="shared" si="4"/>
        <v>2.5733937463422874E-7</v>
      </c>
      <c r="F37">
        <f t="shared" si="4"/>
        <v>2.5733833548773935E-7</v>
      </c>
      <c r="G37">
        <f t="shared" si="4"/>
        <v>2.5733706542550625E-7</v>
      </c>
      <c r="H37">
        <f t="shared" si="4"/>
        <v>2.5733556445094859E-7</v>
      </c>
      <c r="I37">
        <f t="shared" si="4"/>
        <v>2.5733383256810687E-7</v>
      </c>
      <c r="J37">
        <f t="shared" si="4"/>
        <v>2.5733186978164332E-7</v>
      </c>
      <c r="K37">
        <f t="shared" si="4"/>
        <v>2.5732967609684173E-7</v>
      </c>
      <c r="L37">
        <f t="shared" si="5"/>
        <v>2.572950414470234E-7</v>
      </c>
      <c r="M37">
        <f t="shared" si="5"/>
        <v>2.5723732738938272E-7</v>
      </c>
      <c r="N37">
        <f t="shared" si="5"/>
        <v>2.5715654945712482E-7</v>
      </c>
      <c r="O37">
        <f t="shared" si="5"/>
        <v>2.5705272938698139E-7</v>
      </c>
      <c r="P37">
        <f t="shared" si="5"/>
        <v>2.5692589510946217E-7</v>
      </c>
      <c r="Q37">
        <f t="shared" si="5"/>
        <v>2.5677608073633164E-7</v>
      </c>
      <c r="R37">
        <f t="shared" si="5"/>
        <v>2.5660332654531939E-7</v>
      </c>
      <c r="S37">
        <f t="shared" si="5"/>
        <v>2.5640767896207257E-7</v>
      </c>
      <c r="T37">
        <f t="shared" si="5"/>
        <v>2.5618919053936267E-7</v>
      </c>
      <c r="U37">
        <f t="shared" si="5"/>
        <v>2.5276394744472572E-7</v>
      </c>
      <c r="V37">
        <f t="shared" si="6"/>
        <v>2.4715667384185122E-7</v>
      </c>
      <c r="W37">
        <f t="shared" si="6"/>
        <v>2.3951484720061818E-7</v>
      </c>
      <c r="X37">
        <f t="shared" si="6"/>
        <v>2.3003579646534212E-7</v>
      </c>
      <c r="Y37">
        <f t="shared" si="6"/>
        <v>2.1895823879514494E-7</v>
      </c>
      <c r="Z37">
        <f t="shared" si="6"/>
        <v>2.0655230434991307E-7</v>
      </c>
      <c r="AA37">
        <f t="shared" si="6"/>
        <v>1.9310863003684672E-7</v>
      </c>
      <c r="AB37">
        <f t="shared" si="6"/>
        <v>1.7892713433519151E-7</v>
      </c>
      <c r="AC37">
        <f t="shared" si="6"/>
        <v>1.6430607268337891E-7</v>
      </c>
      <c r="AD37">
        <f t="shared" si="6"/>
        <v>4.2764793916866747E-8</v>
      </c>
      <c r="AE37">
        <f t="shared" si="6"/>
        <v>4.5374062428012035E-9</v>
      </c>
      <c r="AF37">
        <f t="shared" si="7"/>
        <v>1.962535210245917E-10</v>
      </c>
      <c r="AG37">
        <f t="shared" si="7"/>
        <v>3.4603160134713957E-12</v>
      </c>
      <c r="AH37">
        <f t="shared" si="7"/>
        <v>2.487153446453761E-14</v>
      </c>
      <c r="AI37">
        <f t="shared" si="7"/>
        <v>7.2874889634543837E-17</v>
      </c>
      <c r="AJ37">
        <f t="shared" si="7"/>
        <v>8.7044583632754052E-20</v>
      </c>
      <c r="AK37">
        <f t="shared" si="7"/>
        <v>4.2383235440544346E-23</v>
      </c>
      <c r="AL37">
        <f t="shared" si="7"/>
        <v>8.4126916970873059E-27</v>
      </c>
    </row>
    <row r="38" spans="1:38" x14ac:dyDescent="0.2">
      <c r="A38">
        <v>6</v>
      </c>
      <c r="B38">
        <f t="shared" si="4"/>
        <v>2.5797577279566442E-7</v>
      </c>
      <c r="C38">
        <f t="shared" si="4"/>
        <v>2.5797542555643369E-7</v>
      </c>
      <c r="D38">
        <f t="shared" si="4"/>
        <v>2.5797484682542104E-7</v>
      </c>
      <c r="E38">
        <f t="shared" si="4"/>
        <v>2.5797403660418453E-7</v>
      </c>
      <c r="F38">
        <f t="shared" si="4"/>
        <v>2.5797299489490522E-7</v>
      </c>
      <c r="G38">
        <f t="shared" si="4"/>
        <v>2.5797172170038737E-7</v>
      </c>
      <c r="H38">
        <f t="shared" si="4"/>
        <v>2.5797021702405856E-7</v>
      </c>
      <c r="I38">
        <f t="shared" si="4"/>
        <v>2.5796848086996929E-7</v>
      </c>
      <c r="J38">
        <f t="shared" si="4"/>
        <v>2.5796651324279329E-7</v>
      </c>
      <c r="K38">
        <f t="shared" si="4"/>
        <v>2.5796431414782725E-7</v>
      </c>
      <c r="L38">
        <f t="shared" si="5"/>
        <v>2.5792959408047379E-7</v>
      </c>
      <c r="M38">
        <f t="shared" si="5"/>
        <v>2.5787173768582163E-7</v>
      </c>
      <c r="N38">
        <f t="shared" si="5"/>
        <v>2.5779076053538468E-7</v>
      </c>
      <c r="O38">
        <f t="shared" si="5"/>
        <v>2.5768668441950272E-7</v>
      </c>
      <c r="P38">
        <f t="shared" si="5"/>
        <v>2.5755953733756889E-7</v>
      </c>
      <c r="Q38">
        <f t="shared" si="5"/>
        <v>2.5740935348547578E-7</v>
      </c>
      <c r="R38">
        <f t="shared" si="5"/>
        <v>2.5723617324028761E-7</v>
      </c>
      <c r="S38">
        <f t="shared" si="5"/>
        <v>2.5704004314214862E-7</v>
      </c>
      <c r="T38">
        <f t="shared" si="5"/>
        <v>2.5682101587343832E-7</v>
      </c>
      <c r="U38">
        <f t="shared" si="5"/>
        <v>2.5338732528982652E-7</v>
      </c>
      <c r="V38">
        <f t="shared" si="6"/>
        <v>2.4776622277594323E-7</v>
      </c>
      <c r="W38">
        <f t="shared" si="6"/>
        <v>2.4010554951725385E-7</v>
      </c>
      <c r="X38">
        <f t="shared" si="6"/>
        <v>2.3060312111961456E-7</v>
      </c>
      <c r="Y38">
        <f t="shared" si="6"/>
        <v>2.1949824347716961E-7</v>
      </c>
      <c r="Z38">
        <f t="shared" si="6"/>
        <v>2.0706171295698674E-7</v>
      </c>
      <c r="AA38">
        <f t="shared" si="6"/>
        <v>1.9358488324811238E-7</v>
      </c>
      <c r="AB38">
        <f t="shared" si="6"/>
        <v>1.7936841250227003E-7</v>
      </c>
      <c r="AC38">
        <f t="shared" si="6"/>
        <v>1.6471129172890258E-7</v>
      </c>
      <c r="AD38">
        <f t="shared" si="6"/>
        <v>4.287026238002211E-8</v>
      </c>
      <c r="AE38">
        <f t="shared" si="6"/>
        <v>4.5485965986829609E-9</v>
      </c>
      <c r="AF38">
        <f t="shared" si="7"/>
        <v>1.9673753030782427E-10</v>
      </c>
      <c r="AG38">
        <f t="shared" si="7"/>
        <v>3.4688500008602344E-12</v>
      </c>
      <c r="AH38">
        <f t="shared" si="7"/>
        <v>2.4932873764368842E-14</v>
      </c>
      <c r="AI38">
        <f t="shared" si="7"/>
        <v>7.3054616973515815E-17</v>
      </c>
      <c r="AJ38">
        <f t="shared" si="7"/>
        <v>8.7259256910019967E-20</v>
      </c>
      <c r="AK38">
        <f t="shared" si="7"/>
        <v>4.2487762886979776E-23</v>
      </c>
      <c r="AL38">
        <f t="shared" si="7"/>
        <v>8.4334394567051076E-27</v>
      </c>
    </row>
    <row r="39" spans="1:38" x14ac:dyDescent="0.2">
      <c r="A39">
        <v>7</v>
      </c>
      <c r="B39">
        <f t="shared" si="4"/>
        <v>2.586096836509279E-7</v>
      </c>
      <c r="C39">
        <f t="shared" si="4"/>
        <v>2.5860933555844372E-7</v>
      </c>
      <c r="D39">
        <f t="shared" si="4"/>
        <v>2.5860875540534454E-7</v>
      </c>
      <c r="E39">
        <f t="shared" si="4"/>
        <v>2.5860794319319224E-7</v>
      </c>
      <c r="F39">
        <f t="shared" si="4"/>
        <v>2.5860689892417328E-7</v>
      </c>
      <c r="G39">
        <f t="shared" si="4"/>
        <v>2.586056226010988E-7</v>
      </c>
      <c r="H39">
        <f t="shared" si="4"/>
        <v>2.5860411422740468E-7</v>
      </c>
      <c r="I39">
        <f t="shared" si="4"/>
        <v>2.5860237380715154E-7</v>
      </c>
      <c r="J39">
        <f t="shared" si="4"/>
        <v>2.586004013450245E-7</v>
      </c>
      <c r="K39">
        <f t="shared" si="4"/>
        <v>2.5859819684633332E-7</v>
      </c>
      <c r="L39">
        <f t="shared" si="5"/>
        <v>2.5856339146310952E-7</v>
      </c>
      <c r="M39">
        <f t="shared" si="5"/>
        <v>2.5850539290085683E-7</v>
      </c>
      <c r="N39">
        <f t="shared" si="5"/>
        <v>2.5842421676935225E-7</v>
      </c>
      <c r="O39">
        <f t="shared" si="5"/>
        <v>2.583198849124799E-7</v>
      </c>
      <c r="P39">
        <f t="shared" si="5"/>
        <v>2.5819242539843437E-7</v>
      </c>
      <c r="Q39">
        <f t="shared" si="5"/>
        <v>2.5804187250713616E-7</v>
      </c>
      <c r="R39">
        <f t="shared" si="5"/>
        <v>2.5786826671486598E-7</v>
      </c>
      <c r="S39">
        <f t="shared" si="5"/>
        <v>2.5767165467612888E-7</v>
      </c>
      <c r="T39">
        <f t="shared" si="5"/>
        <v>2.5745208920275796E-7</v>
      </c>
      <c r="U39">
        <f t="shared" si="5"/>
        <v>2.5400996118445614E-7</v>
      </c>
      <c r="V39">
        <f t="shared" si="6"/>
        <v>2.4837504621887059E-7</v>
      </c>
      <c r="W39">
        <f t="shared" si="6"/>
        <v>2.4069554877415516E-7</v>
      </c>
      <c r="X39">
        <f t="shared" si="6"/>
        <v>2.3116977053847744E-7</v>
      </c>
      <c r="Y39">
        <f t="shared" si="6"/>
        <v>2.2003760544028566E-7</v>
      </c>
      <c r="Z39">
        <f t="shared" si="6"/>
        <v>2.0757051526090247E-7</v>
      </c>
      <c r="AA39">
        <f t="shared" si="6"/>
        <v>1.9406056961809993E-7</v>
      </c>
      <c r="AB39">
        <f t="shared" si="6"/>
        <v>1.7980916545571355E-7</v>
      </c>
      <c r="AC39">
        <f t="shared" si="6"/>
        <v>1.6511602847871404E-7</v>
      </c>
      <c r="AD39">
        <f t="shared" si="6"/>
        <v>4.2975605313570436E-8</v>
      </c>
      <c r="AE39">
        <f t="shared" si="6"/>
        <v>4.5597736356925677E-9</v>
      </c>
      <c r="AF39">
        <f t="shared" si="7"/>
        <v>1.9722096351842509E-10</v>
      </c>
      <c r="AG39">
        <f t="shared" si="7"/>
        <v>3.4773738310129491E-12</v>
      </c>
      <c r="AH39">
        <f t="shared" si="7"/>
        <v>2.499414005755938E-14</v>
      </c>
      <c r="AI39">
        <f t="shared" si="7"/>
        <v>7.323413039923324E-17</v>
      </c>
      <c r="AJ39">
        <f t="shared" si="7"/>
        <v>8.747367468103029E-20</v>
      </c>
      <c r="AK39">
        <f t="shared" si="7"/>
        <v>4.2592165923815729E-23</v>
      </c>
      <c r="AL39">
        <f t="shared" si="7"/>
        <v>8.4541625221344248E-27</v>
      </c>
    </row>
    <row r="40" spans="1:38" x14ac:dyDescent="0.2">
      <c r="A40">
        <v>8</v>
      </c>
      <c r="B40">
        <f t="shared" si="4"/>
        <v>2.5924282587334064E-7</v>
      </c>
      <c r="C40">
        <f t="shared" si="4"/>
        <v>2.592424769286376E-7</v>
      </c>
      <c r="D40">
        <f t="shared" si="4"/>
        <v>2.5924189535517624E-7</v>
      </c>
      <c r="E40">
        <f t="shared" si="4"/>
        <v>2.5924108115452214E-7</v>
      </c>
      <c r="F40">
        <f t="shared" si="4"/>
        <v>2.5924003432886721E-7</v>
      </c>
      <c r="G40">
        <f t="shared" si="4"/>
        <v>2.5923875488102958E-7</v>
      </c>
      <c r="H40">
        <f t="shared" si="4"/>
        <v>2.5923724281445335E-7</v>
      </c>
      <c r="I40">
        <f t="shared" si="4"/>
        <v>2.5923549813320918E-7</v>
      </c>
      <c r="J40">
        <f t="shared" si="4"/>
        <v>2.5923352084199361E-7</v>
      </c>
      <c r="K40">
        <f t="shared" si="4"/>
        <v>2.5923131094612946E-7</v>
      </c>
      <c r="L40">
        <f t="shared" si="5"/>
        <v>2.5919642035048289E-7</v>
      </c>
      <c r="M40">
        <f t="shared" si="5"/>
        <v>2.5913827979301144E-7</v>
      </c>
      <c r="N40">
        <f t="shared" si="5"/>
        <v>2.5905690492170879E-7</v>
      </c>
      <c r="O40">
        <f t="shared" si="5"/>
        <v>2.5895231763393842E-7</v>
      </c>
      <c r="P40">
        <f t="shared" si="5"/>
        <v>2.5882454606661306E-7</v>
      </c>
      <c r="Q40">
        <f t="shared" si="5"/>
        <v>2.5867362458357906E-7</v>
      </c>
      <c r="R40">
        <f t="shared" si="5"/>
        <v>2.5849959376021339E-7</v>
      </c>
      <c r="S40">
        <f t="shared" si="5"/>
        <v>2.5830250036524319E-7</v>
      </c>
      <c r="T40">
        <f t="shared" si="5"/>
        <v>2.5808239733979839E-7</v>
      </c>
      <c r="U40">
        <f t="shared" si="5"/>
        <v>2.546318421174083E-7</v>
      </c>
      <c r="V40">
        <f t="shared" si="6"/>
        <v>2.4898313144806542E-7</v>
      </c>
      <c r="W40">
        <f t="shared" si="6"/>
        <v>2.4128483264212287E-7</v>
      </c>
      <c r="X40">
        <f t="shared" si="6"/>
        <v>2.3173573288067234E-7</v>
      </c>
      <c r="Y40">
        <f t="shared" si="6"/>
        <v>2.2057631341345997E-7</v>
      </c>
      <c r="Z40">
        <f t="shared" si="6"/>
        <v>2.0807870062923168E-7</v>
      </c>
      <c r="AA40">
        <f t="shared" si="6"/>
        <v>1.9453567920640342E-7</v>
      </c>
      <c r="AB40">
        <f t="shared" si="6"/>
        <v>1.8024938398511896E-7</v>
      </c>
      <c r="AC40">
        <f t="shared" si="6"/>
        <v>1.6552027447503988E-7</v>
      </c>
      <c r="AD40">
        <f t="shared" si="6"/>
        <v>4.308082051616312E-8</v>
      </c>
      <c r="AE40">
        <f t="shared" si="6"/>
        <v>4.570937120263775E-9</v>
      </c>
      <c r="AF40">
        <f t="shared" si="7"/>
        <v>1.97703810554103E-10</v>
      </c>
      <c r="AG40">
        <f t="shared" si="7"/>
        <v>3.4858873258072849E-12</v>
      </c>
      <c r="AH40">
        <f t="shared" si="7"/>
        <v>2.5055332063828977E-14</v>
      </c>
      <c r="AI40">
        <f t="shared" si="7"/>
        <v>7.3413426160408395E-17</v>
      </c>
      <c r="AJ40">
        <f t="shared" si="7"/>
        <v>8.768783246510207E-20</v>
      </c>
      <c r="AK40">
        <f t="shared" si="7"/>
        <v>4.2696442369344011E-23</v>
      </c>
      <c r="AL40">
        <f t="shared" si="7"/>
        <v>8.4748604603257672E-27</v>
      </c>
    </row>
    <row r="41" spans="1:38" x14ac:dyDescent="0.2">
      <c r="A41">
        <v>9</v>
      </c>
      <c r="B41">
        <f t="shared" si="4"/>
        <v>2.5987518620430972E-7</v>
      </c>
      <c r="C41">
        <f t="shared" si="4"/>
        <v>2.5987483640844022E-7</v>
      </c>
      <c r="D41">
        <f t="shared" si="4"/>
        <v>2.5987425341637072E-7</v>
      </c>
      <c r="E41">
        <f t="shared" si="4"/>
        <v>2.5987343722967059E-7</v>
      </c>
      <c r="F41">
        <f t="shared" si="4"/>
        <v>2.5987238785053706E-7</v>
      </c>
      <c r="G41">
        <f t="shared" si="4"/>
        <v>2.5987110528179499E-7</v>
      </c>
      <c r="H41">
        <f t="shared" si="4"/>
        <v>2.5986958952689716E-7</v>
      </c>
      <c r="I41">
        <f t="shared" si="4"/>
        <v>2.5986784058992399E-7</v>
      </c>
      <c r="J41">
        <f t="shared" si="4"/>
        <v>2.598658584755835E-7</v>
      </c>
      <c r="K41">
        <f t="shared" si="4"/>
        <v>2.5986364318921158E-7</v>
      </c>
      <c r="L41">
        <f t="shared" si="5"/>
        <v>2.5982866748637436E-7</v>
      </c>
      <c r="M41">
        <f t="shared" si="5"/>
        <v>2.5977038510903942E-7</v>
      </c>
      <c r="N41">
        <f t="shared" si="5"/>
        <v>2.5968881174337008E-7</v>
      </c>
      <c r="O41">
        <f t="shared" si="5"/>
        <v>2.5958396934014302E-7</v>
      </c>
      <c r="P41">
        <f t="shared" si="5"/>
        <v>2.5945588610490432E-7</v>
      </c>
      <c r="Q41">
        <f t="shared" si="5"/>
        <v>2.5930459648532245E-7</v>
      </c>
      <c r="R41">
        <f t="shared" si="5"/>
        <v>2.5913014115574845E-7</v>
      </c>
      <c r="S41">
        <f t="shared" si="5"/>
        <v>2.5893256699899028E-7</v>
      </c>
      <c r="T41">
        <f t="shared" si="5"/>
        <v>2.5871192708531514E-7</v>
      </c>
      <c r="U41">
        <f t="shared" si="5"/>
        <v>2.5525295506591201E-7</v>
      </c>
      <c r="V41">
        <f t="shared" si="6"/>
        <v>2.495904657296518E-7</v>
      </c>
      <c r="W41">
        <f t="shared" si="6"/>
        <v>2.418733887809992E-7</v>
      </c>
      <c r="X41">
        <f t="shared" si="6"/>
        <v>2.3230099629441626E-7</v>
      </c>
      <c r="Y41">
        <f t="shared" si="6"/>
        <v>2.2111435611564146E-7</v>
      </c>
      <c r="Z41">
        <f t="shared" si="6"/>
        <v>2.085862584200953E-7</v>
      </c>
      <c r="AA41">
        <f t="shared" si="6"/>
        <v>1.9501020206378173E-7</v>
      </c>
      <c r="AB41">
        <f t="shared" si="6"/>
        <v>1.8068905887189671E-7</v>
      </c>
      <c r="AC41">
        <f t="shared" si="6"/>
        <v>1.6592402125258914E-7</v>
      </c>
      <c r="AD41">
        <f t="shared" si="6"/>
        <v>4.3185905784495022E-8</v>
      </c>
      <c r="AE41">
        <f t="shared" si="6"/>
        <v>4.5820868186227213E-9</v>
      </c>
      <c r="AF41">
        <f t="shared" si="7"/>
        <v>1.9818606130358721E-10</v>
      </c>
      <c r="AG41">
        <f t="shared" si="7"/>
        <v>3.4943903069626637E-12</v>
      </c>
      <c r="AH41">
        <f t="shared" si="7"/>
        <v>2.511644850175946E-14</v>
      </c>
      <c r="AI41">
        <f t="shared" si="7"/>
        <v>7.3592500502419357E-17</v>
      </c>
      <c r="AJ41">
        <f t="shared" si="7"/>
        <v>8.7901725777569802E-20</v>
      </c>
      <c r="AK41">
        <f t="shared" si="7"/>
        <v>4.2800590039918808E-23</v>
      </c>
      <c r="AL41">
        <f t="shared" si="7"/>
        <v>8.4955328378450508E-27</v>
      </c>
    </row>
    <row r="42" spans="1:38" x14ac:dyDescent="0.2">
      <c r="A42">
        <v>10</v>
      </c>
      <c r="B42">
        <f t="shared" si="4"/>
        <v>2.6050675137391588E-7</v>
      </c>
      <c r="C42">
        <f t="shared" si="4"/>
        <v>2.6050640072795029E-7</v>
      </c>
      <c r="D42">
        <f t="shared" si="4"/>
        <v>2.6050581631905641E-7</v>
      </c>
      <c r="E42">
        <f t="shared" si="4"/>
        <v>2.605049981488076E-7</v>
      </c>
      <c r="F42">
        <f t="shared" si="4"/>
        <v>2.6050394621940626E-7</v>
      </c>
      <c r="G42">
        <f t="shared" si="4"/>
        <v>2.6050266053368428E-7</v>
      </c>
      <c r="H42">
        <f t="shared" si="4"/>
        <v>2.6050114109510273E-7</v>
      </c>
      <c r="I42">
        <f t="shared" si="4"/>
        <v>2.604993879077519E-7</v>
      </c>
      <c r="J42">
        <f t="shared" si="4"/>
        <v>2.6049740097635135E-7</v>
      </c>
      <c r="K42">
        <f t="shared" si="4"/>
        <v>2.6049518030624992E-7</v>
      </c>
      <c r="L42">
        <f t="shared" si="5"/>
        <v>2.6046011960324003E-7</v>
      </c>
      <c r="M42">
        <f t="shared" si="5"/>
        <v>2.6040169558437299E-7</v>
      </c>
      <c r="N42">
        <f t="shared" si="5"/>
        <v>2.6031992397393365E-7</v>
      </c>
      <c r="O42">
        <f t="shared" si="5"/>
        <v>2.6021482677604482E-7</v>
      </c>
      <c r="P42">
        <f t="shared" si="5"/>
        <v>2.6008643226479941E-7</v>
      </c>
      <c r="Q42">
        <f t="shared" si="5"/>
        <v>2.5993477497158298E-7</v>
      </c>
      <c r="R42">
        <f t="shared" si="5"/>
        <v>2.5975989566959583E-7</v>
      </c>
      <c r="S42">
        <f t="shared" si="5"/>
        <v>2.5956184135558357E-7</v>
      </c>
      <c r="T42">
        <f t="shared" si="5"/>
        <v>2.5934066522878807E-7</v>
      </c>
      <c r="U42">
        <f t="shared" si="5"/>
        <v>2.558732869960715E-7</v>
      </c>
      <c r="V42">
        <f t="shared" si="6"/>
        <v>2.5019703631887577E-7</v>
      </c>
      <c r="W42">
        <f t="shared" si="6"/>
        <v>2.4246120484008451E-7</v>
      </c>
      <c r="X42">
        <f t="shared" si="6"/>
        <v>2.3286554891780148E-7</v>
      </c>
      <c r="Y42">
        <f t="shared" si="6"/>
        <v>2.2165172225614226E-7</v>
      </c>
      <c r="Z42">
        <f t="shared" si="6"/>
        <v>2.0909317798252337E-7</v>
      </c>
      <c r="AA42">
        <f t="shared" si="6"/>
        <v>1.9548412823249455E-7</v>
      </c>
      <c r="AB42">
        <f t="shared" si="6"/>
        <v>1.8112818088958208E-7</v>
      </c>
      <c r="AC42">
        <f t="shared" si="6"/>
        <v>1.6632726033883933E-7</v>
      </c>
      <c r="AD42">
        <f t="shared" si="6"/>
        <v>4.3290858913378737E-8</v>
      </c>
      <c r="AE42">
        <f t="shared" si="6"/>
        <v>4.5932224967958505E-9</v>
      </c>
      <c r="AF42">
        <f t="shared" si="7"/>
        <v>1.9866770564696966E-10</v>
      </c>
      <c r="AG42">
        <f t="shared" si="7"/>
        <v>3.502882596046214E-12</v>
      </c>
      <c r="AH42">
        <f t="shared" si="7"/>
        <v>2.5177488088838225E-14</v>
      </c>
      <c r="AI42">
        <f t="shared" si="7"/>
        <v>7.3771349667437534E-17</v>
      </c>
      <c r="AJ42">
        <f t="shared" si="7"/>
        <v>8.8115350129937857E-20</v>
      </c>
      <c r="AK42">
        <f t="shared" si="7"/>
        <v>4.290460675002708E-23</v>
      </c>
      <c r="AL42">
        <f t="shared" si="7"/>
        <v>8.5161792208875548E-27</v>
      </c>
    </row>
    <row r="43" spans="1:38" x14ac:dyDescent="0.2">
      <c r="A43">
        <v>20</v>
      </c>
      <c r="B43">
        <f t="shared" si="4"/>
        <v>2.6677574261854827E-7</v>
      </c>
      <c r="C43">
        <f t="shared" si="4"/>
        <v>2.6677538353442712E-7</v>
      </c>
      <c r="D43">
        <f t="shared" si="4"/>
        <v>2.6677478506196591E-7</v>
      </c>
      <c r="E43">
        <f t="shared" si="4"/>
        <v>2.6677394720277579E-7</v>
      </c>
      <c r="F43">
        <f t="shared" si="4"/>
        <v>2.6677286995911227E-7</v>
      </c>
      <c r="G43">
        <f t="shared" si="4"/>
        <v>2.6677155333387537E-7</v>
      </c>
      <c r="H43">
        <f t="shared" si="4"/>
        <v>2.6676999733060934E-7</v>
      </c>
      <c r="I43">
        <f t="shared" si="4"/>
        <v>2.6676820195350296E-7</v>
      </c>
      <c r="J43">
        <f t="shared" si="4"/>
        <v>2.6676616720738947E-7</v>
      </c>
      <c r="K43">
        <f t="shared" si="4"/>
        <v>2.667638930977462E-7</v>
      </c>
      <c r="L43">
        <f t="shared" si="5"/>
        <v>2.6672798867287865E-7</v>
      </c>
      <c r="M43">
        <f t="shared" si="5"/>
        <v>2.6666815870326063E-7</v>
      </c>
      <c r="N43">
        <f t="shared" si="5"/>
        <v>2.6658441929157535E-7</v>
      </c>
      <c r="O43">
        <f t="shared" si="5"/>
        <v>2.6647679297146643E-7</v>
      </c>
      <c r="P43">
        <f t="shared" si="5"/>
        <v>2.6634530869743134E-7</v>
      </c>
      <c r="Q43">
        <f t="shared" si="5"/>
        <v>2.6619000183183975E-7</v>
      </c>
      <c r="R43">
        <f t="shared" si="5"/>
        <v>2.6601091412908276E-7</v>
      </c>
      <c r="S43">
        <f t="shared" si="5"/>
        <v>2.6580809371686398E-7</v>
      </c>
      <c r="T43">
        <f t="shared" si="5"/>
        <v>2.6558159507464387E-7</v>
      </c>
      <c r="U43">
        <f t="shared" si="5"/>
        <v>2.6203077576537905E-7</v>
      </c>
      <c r="V43">
        <f t="shared" si="6"/>
        <v>2.5621792837577563E-7</v>
      </c>
      <c r="W43">
        <f t="shared" si="6"/>
        <v>2.4829593719265918E-7</v>
      </c>
      <c r="X43">
        <f t="shared" si="6"/>
        <v>2.3846936563135318E-7</v>
      </c>
      <c r="Y43">
        <f t="shared" si="6"/>
        <v>2.2698568269614247E-7</v>
      </c>
      <c r="Z43">
        <f t="shared" si="6"/>
        <v>2.1412492205507273E-7</v>
      </c>
      <c r="AA43">
        <f t="shared" si="6"/>
        <v>2.0018837594158793E-7</v>
      </c>
      <c r="AB43">
        <f t="shared" si="6"/>
        <v>1.8548695844204239E-7</v>
      </c>
      <c r="AC43">
        <f t="shared" si="6"/>
        <v>1.7032985963159717E-7</v>
      </c>
      <c r="AD43">
        <f t="shared" si="6"/>
        <v>4.4332636195807204E-8</v>
      </c>
      <c r="AE43">
        <f t="shared" si="6"/>
        <v>4.7037565672765501E-9</v>
      </c>
      <c r="AF43">
        <f t="shared" si="7"/>
        <v>2.0344856487892255E-10</v>
      </c>
      <c r="AG43">
        <f t="shared" si="7"/>
        <v>3.5871780709610586E-12</v>
      </c>
      <c r="AH43">
        <f t="shared" si="7"/>
        <v>2.5783374314658929E-14</v>
      </c>
      <c r="AI43">
        <f t="shared" si="7"/>
        <v>7.5546627823304023E-17</v>
      </c>
      <c r="AJ43">
        <f t="shared" si="7"/>
        <v>9.0235810945517234E-20</v>
      </c>
      <c r="AK43">
        <f t="shared" si="7"/>
        <v>4.3937089027940398E-23</v>
      </c>
      <c r="AL43">
        <f t="shared" si="7"/>
        <v>8.7211176829116724E-27</v>
      </c>
    </row>
    <row r="44" spans="1:38" x14ac:dyDescent="0.2">
      <c r="A44">
        <v>30</v>
      </c>
      <c r="B44">
        <f t="shared" ref="B44:K53" si="8">$B$14*EXP(-1*($A44-$B$7*$B$5)^2/(4*$B$9*$B$5)-1*(B$23^2/(4*$B$11*$B$5)))</f>
        <v>2.7295055421051269E-7</v>
      </c>
      <c r="C44">
        <f t="shared" si="8"/>
        <v>2.7295018681500325E-7</v>
      </c>
      <c r="D44">
        <f t="shared" si="8"/>
        <v>2.7294957449025304E-7</v>
      </c>
      <c r="E44">
        <f t="shared" si="8"/>
        <v>2.7294871723791046E-7</v>
      </c>
      <c r="F44">
        <f t="shared" si="8"/>
        <v>2.7294761506028338E-7</v>
      </c>
      <c r="G44">
        <f t="shared" si="8"/>
        <v>2.7294626796033872E-7</v>
      </c>
      <c r="H44">
        <f t="shared" si="8"/>
        <v>2.7294467594170299E-7</v>
      </c>
      <c r="I44">
        <f t="shared" si="8"/>
        <v>2.7294283900866179E-7</v>
      </c>
      <c r="J44">
        <f t="shared" si="8"/>
        <v>2.7294075716616028E-7</v>
      </c>
      <c r="K44">
        <f t="shared" si="8"/>
        <v>2.7293843041980253E-7</v>
      </c>
      <c r="L44">
        <f t="shared" ref="L44:U53" si="9">$B$14*EXP(-1*($A44-$B$7*$B$5)^2/(4*$B$9*$B$5)-1*(L$23^2/(4*$B$11*$B$5)))</f>
        <v>2.7290169494839121E-7</v>
      </c>
      <c r="M44">
        <f t="shared" si="9"/>
        <v>2.7284048014975415E-7</v>
      </c>
      <c r="N44">
        <f t="shared" si="9"/>
        <v>2.7275480249928866E-7</v>
      </c>
      <c r="O44">
        <f t="shared" si="9"/>
        <v>2.7264468505220353E-7</v>
      </c>
      <c r="P44">
        <f t="shared" si="9"/>
        <v>2.7251015743317951E-7</v>
      </c>
      <c r="Q44">
        <f t="shared" si="9"/>
        <v>2.7235125582308624E-7</v>
      </c>
      <c r="R44">
        <f t="shared" si="9"/>
        <v>2.7216802294276509E-7</v>
      </c>
      <c r="S44">
        <f t="shared" si="9"/>
        <v>2.7196050803388719E-7</v>
      </c>
      <c r="T44">
        <f t="shared" si="9"/>
        <v>2.7172876683689876E-7</v>
      </c>
      <c r="U44">
        <f t="shared" si="9"/>
        <v>2.6809575999432747E-7</v>
      </c>
      <c r="V44">
        <f t="shared" ref="V44:AE53" si="10">$B$14*EXP(-1*($A44-$B$7*$B$5)^2/(4*$B$9*$B$5)-1*(V$23^2/(4*$B$11*$B$5)))</f>
        <v>2.6214836799773944E-7</v>
      </c>
      <c r="W44">
        <f t="shared" si="10"/>
        <v>2.5404301380526982E-7</v>
      </c>
      <c r="X44">
        <f t="shared" si="10"/>
        <v>2.4398899567258361E-7</v>
      </c>
      <c r="Y44">
        <f t="shared" si="10"/>
        <v>2.3223951054032617E-7</v>
      </c>
      <c r="Z44">
        <f t="shared" si="10"/>
        <v>2.1908107375708366E-7</v>
      </c>
      <c r="AA44">
        <f t="shared" si="10"/>
        <v>2.0482195128920917E-7</v>
      </c>
      <c r="AB44">
        <f t="shared" si="10"/>
        <v>1.8978025366410402E-7</v>
      </c>
      <c r="AC44">
        <f t="shared" si="10"/>
        <v>1.7427232749388224E-7</v>
      </c>
      <c r="AD44">
        <f t="shared" si="10"/>
        <v>4.5358762758879429E-8</v>
      </c>
      <c r="AE44">
        <f t="shared" si="10"/>
        <v>4.8126300738866593E-9</v>
      </c>
      <c r="AF44">
        <f t="shared" ref="AF44:AL53" si="11">$B$14*EXP(-1*($A44-$B$7*$B$5)^2/(4*$B$9*$B$5)-1*(AF$23^2/(4*$B$11*$B$5)))</f>
        <v>2.0815760080719729E-10</v>
      </c>
      <c r="AG44">
        <f t="shared" si="11"/>
        <v>3.6702071669260689E-12</v>
      </c>
      <c r="AH44">
        <f t="shared" si="11"/>
        <v>2.6380158253990906E-14</v>
      </c>
      <c r="AI44">
        <f t="shared" si="11"/>
        <v>7.7295235806317523E-17</v>
      </c>
      <c r="AJ44">
        <f t="shared" si="11"/>
        <v>9.2324415876263801E-20</v>
      </c>
      <c r="AK44">
        <f t="shared" si="11"/>
        <v>4.4954060226235663E-23</v>
      </c>
      <c r="AL44">
        <f t="shared" si="11"/>
        <v>8.9229773348978254E-27</v>
      </c>
    </row>
    <row r="45" spans="1:38" x14ac:dyDescent="0.2">
      <c r="A45">
        <v>40</v>
      </c>
      <c r="B45">
        <f t="shared" si="8"/>
        <v>2.7901780117924184E-7</v>
      </c>
      <c r="C45">
        <f t="shared" si="8"/>
        <v>2.7901742561712766E-7</v>
      </c>
      <c r="D45">
        <f t="shared" si="8"/>
        <v>2.7901679968139391E-7</v>
      </c>
      <c r="E45">
        <f t="shared" si="8"/>
        <v>2.7901592337372587E-7</v>
      </c>
      <c r="F45">
        <f t="shared" si="8"/>
        <v>2.7901479669648236E-7</v>
      </c>
      <c r="G45">
        <f t="shared" si="8"/>
        <v>2.7901341965269651E-7</v>
      </c>
      <c r="H45">
        <f t="shared" si="8"/>
        <v>2.7901179224607524E-7</v>
      </c>
      <c r="I45">
        <f t="shared" si="8"/>
        <v>2.7900991448099974E-7</v>
      </c>
      <c r="J45">
        <f t="shared" si="8"/>
        <v>2.7900778636252467E-7</v>
      </c>
      <c r="K45">
        <f t="shared" si="8"/>
        <v>2.7900540789637899E-7</v>
      </c>
      <c r="L45">
        <f t="shared" si="9"/>
        <v>2.7896785585517459E-7</v>
      </c>
      <c r="M45">
        <f t="shared" si="9"/>
        <v>2.7890528035110668E-7</v>
      </c>
      <c r="N45">
        <f t="shared" si="9"/>
        <v>2.788176982257938E-7</v>
      </c>
      <c r="O45">
        <f t="shared" si="9"/>
        <v>2.7870513304692463E-7</v>
      </c>
      <c r="P45">
        <f t="shared" si="9"/>
        <v>2.7856761509768822E-7</v>
      </c>
      <c r="Q45">
        <f t="shared" si="9"/>
        <v>2.7840518136319619E-7</v>
      </c>
      <c r="R45">
        <f t="shared" si="9"/>
        <v>2.7821787551390487E-7</v>
      </c>
      <c r="S45">
        <f t="shared" si="9"/>
        <v>2.7800574788604757E-7</v>
      </c>
      <c r="T45">
        <f t="shared" si="9"/>
        <v>2.7776885545908985E-7</v>
      </c>
      <c r="U45">
        <f t="shared" si="9"/>
        <v>2.7405509278212682E-7</v>
      </c>
      <c r="V45">
        <f t="shared" si="10"/>
        <v>2.6797549993264985E-7</v>
      </c>
      <c r="W45">
        <f t="shared" si="10"/>
        <v>2.5968997689679035E-7</v>
      </c>
      <c r="X45">
        <f t="shared" si="10"/>
        <v>2.4941247429009188E-7</v>
      </c>
      <c r="Y45">
        <f t="shared" si="10"/>
        <v>2.3740181720946084E-7</v>
      </c>
      <c r="Z45">
        <f t="shared" si="10"/>
        <v>2.2395088977377308E-7</v>
      </c>
      <c r="AA45">
        <f t="shared" si="10"/>
        <v>2.0937481020053495E-7</v>
      </c>
      <c r="AB45">
        <f t="shared" si="10"/>
        <v>1.93998760096885E-7</v>
      </c>
      <c r="AC45">
        <f t="shared" si="10"/>
        <v>1.7814611794570579E-7</v>
      </c>
      <c r="AD45">
        <f t="shared" si="10"/>
        <v>4.6367014296049297E-8</v>
      </c>
      <c r="AE45">
        <f t="shared" si="10"/>
        <v>4.9196070144972419E-9</v>
      </c>
      <c r="AF45">
        <f t="shared" si="11"/>
        <v>2.1278460578312916E-10</v>
      </c>
      <c r="AG45">
        <f t="shared" si="11"/>
        <v>3.7517899040359047E-12</v>
      </c>
      <c r="AH45">
        <f t="shared" si="11"/>
        <v>2.6966546274576052E-14</v>
      </c>
      <c r="AI45">
        <f t="shared" si="11"/>
        <v>7.9013383206675597E-17</v>
      </c>
      <c r="AJ45">
        <f t="shared" si="11"/>
        <v>9.4376637510270571E-20</v>
      </c>
      <c r="AK45">
        <f t="shared" si="11"/>
        <v>4.595331588420141E-23</v>
      </c>
      <c r="AL45">
        <f t="shared" si="11"/>
        <v>9.1213206111875401E-27</v>
      </c>
    </row>
    <row r="46" spans="1:38" x14ac:dyDescent="0.2">
      <c r="A46">
        <v>50</v>
      </c>
      <c r="B46">
        <f t="shared" si="8"/>
        <v>2.8496408764243503E-7</v>
      </c>
      <c r="C46">
        <f t="shared" si="8"/>
        <v>2.8496370407653067E-7</v>
      </c>
      <c r="D46">
        <f t="shared" si="8"/>
        <v>2.8496306480117075E-7</v>
      </c>
      <c r="E46">
        <f t="shared" si="8"/>
        <v>2.8496216981807618E-7</v>
      </c>
      <c r="F46">
        <f t="shared" si="8"/>
        <v>2.8496101912965626E-7</v>
      </c>
      <c r="G46">
        <f t="shared" si="8"/>
        <v>2.8495961273900872E-7</v>
      </c>
      <c r="H46">
        <f t="shared" si="8"/>
        <v>2.8495795064991949E-7</v>
      </c>
      <c r="I46">
        <f t="shared" si="8"/>
        <v>2.8495603286686303E-7</v>
      </c>
      <c r="J46">
        <f t="shared" si="8"/>
        <v>2.8495385939500184E-7</v>
      </c>
      <c r="K46">
        <f t="shared" si="8"/>
        <v>2.8495143024018691E-7</v>
      </c>
      <c r="L46">
        <f t="shared" si="9"/>
        <v>2.8491307790884567E-7</v>
      </c>
      <c r="M46">
        <f t="shared" si="9"/>
        <v>2.8484916882723828E-7</v>
      </c>
      <c r="N46">
        <f t="shared" si="9"/>
        <v>2.8475972019590332E-7</v>
      </c>
      <c r="O46">
        <f t="shared" si="9"/>
        <v>2.8464475608479216E-7</v>
      </c>
      <c r="P46">
        <f t="shared" si="9"/>
        <v>2.8450430742247387E-7</v>
      </c>
      <c r="Q46">
        <f t="shared" si="9"/>
        <v>2.8433841198226813E-7</v>
      </c>
      <c r="R46">
        <f t="shared" si="9"/>
        <v>2.8414711436531395E-7</v>
      </c>
      <c r="S46">
        <f t="shared" si="9"/>
        <v>2.8393046598058492E-7</v>
      </c>
      <c r="T46">
        <f t="shared" si="9"/>
        <v>2.8368852502186443E-7</v>
      </c>
      <c r="U46">
        <f t="shared" si="9"/>
        <v>2.7989561651033385E-7</v>
      </c>
      <c r="V46">
        <f t="shared" si="10"/>
        <v>2.7368645844849487E-7</v>
      </c>
      <c r="W46">
        <f t="shared" si="10"/>
        <v>2.6522435853022719E-7</v>
      </c>
      <c r="X46">
        <f t="shared" si="10"/>
        <v>2.5472782697853895E-7</v>
      </c>
      <c r="Y46">
        <f t="shared" si="10"/>
        <v>2.4246120484008446E-7</v>
      </c>
      <c r="Z46">
        <f t="shared" si="10"/>
        <v>2.2872361803216244E-7</v>
      </c>
      <c r="AA46">
        <f t="shared" si="10"/>
        <v>2.1383690041258304E-7</v>
      </c>
      <c r="AB46">
        <f t="shared" si="10"/>
        <v>1.9813316369466583E-7</v>
      </c>
      <c r="AC46">
        <f t="shared" si="10"/>
        <v>1.8194267804020119E-7</v>
      </c>
      <c r="AD46">
        <f t="shared" si="10"/>
        <v>4.7355164687465243E-8</v>
      </c>
      <c r="AE46">
        <f t="shared" si="10"/>
        <v>5.0244511945850291E-9</v>
      </c>
      <c r="AF46">
        <f t="shared" si="11"/>
        <v>2.1731936383654554E-10</v>
      </c>
      <c r="AG46">
        <f t="shared" si="11"/>
        <v>3.831746155661516E-12</v>
      </c>
      <c r="AH46">
        <f t="shared" si="11"/>
        <v>2.7541243689557752E-14</v>
      </c>
      <c r="AI46">
        <f t="shared" si="11"/>
        <v>8.0697276524547231E-17</v>
      </c>
      <c r="AJ46">
        <f t="shared" si="11"/>
        <v>9.6387944744781097E-20</v>
      </c>
      <c r="AK46">
        <f t="shared" si="11"/>
        <v>4.6932649743998899E-23</v>
      </c>
      <c r="AL46">
        <f t="shared" si="11"/>
        <v>9.3157095894087127E-27</v>
      </c>
    </row>
    <row r="47" spans="1:38" x14ac:dyDescent="0.2">
      <c r="A47">
        <v>60</v>
      </c>
      <c r="B47">
        <f t="shared" si="8"/>
        <v>2.9077605514601402E-7</v>
      </c>
      <c r="C47">
        <f t="shared" si="8"/>
        <v>2.9077566375711495E-7</v>
      </c>
      <c r="D47">
        <f t="shared" si="8"/>
        <v>2.9077501144345374E-7</v>
      </c>
      <c r="E47">
        <f t="shared" si="8"/>
        <v>2.9077409820678662E-7</v>
      </c>
      <c r="F47">
        <f t="shared" si="8"/>
        <v>2.9077292404957188E-7</v>
      </c>
      <c r="G47">
        <f t="shared" si="8"/>
        <v>2.907714889749705E-7</v>
      </c>
      <c r="H47">
        <f t="shared" si="8"/>
        <v>2.9076979298684562E-7</v>
      </c>
      <c r="I47">
        <f t="shared" si="8"/>
        <v>2.9076783608976287E-7</v>
      </c>
      <c r="J47">
        <f t="shared" si="8"/>
        <v>2.9076561828899011E-7</v>
      </c>
      <c r="K47">
        <f t="shared" si="8"/>
        <v>2.9076313959049774E-7</v>
      </c>
      <c r="L47">
        <f t="shared" si="9"/>
        <v>2.9072400504654411E-7</v>
      </c>
      <c r="M47">
        <f t="shared" si="9"/>
        <v>2.9065879251119777E-7</v>
      </c>
      <c r="N47">
        <f t="shared" si="9"/>
        <v>2.9056751953581E-7</v>
      </c>
      <c r="O47">
        <f t="shared" si="9"/>
        <v>2.9045021068124931E-7</v>
      </c>
      <c r="P47">
        <f t="shared" si="9"/>
        <v>2.9030689750688652E-7</v>
      </c>
      <c r="Q47">
        <f t="shared" si="9"/>
        <v>2.9013761855644465E-7</v>
      </c>
      <c r="R47">
        <f t="shared" si="9"/>
        <v>2.899424193407225E-7</v>
      </c>
      <c r="S47">
        <f t="shared" si="9"/>
        <v>2.8972135231720231E-7</v>
      </c>
      <c r="T47">
        <f t="shared" si="9"/>
        <v>2.8947447686655515E-7</v>
      </c>
      <c r="U47">
        <f t="shared" si="9"/>
        <v>2.8560421032301621E-7</v>
      </c>
      <c r="V47">
        <f t="shared" si="10"/>
        <v>2.7926841376023997E-7</v>
      </c>
      <c r="W47">
        <f t="shared" si="10"/>
        <v>2.7063372560412136E-7</v>
      </c>
      <c r="X47">
        <f t="shared" si="10"/>
        <v>2.5992311268946764E-7</v>
      </c>
      <c r="Y47">
        <f t="shared" si="10"/>
        <v>2.4740630741447409E-7</v>
      </c>
      <c r="Z47">
        <f t="shared" si="10"/>
        <v>2.3338853650066774E-7</v>
      </c>
      <c r="AA47">
        <f t="shared" si="10"/>
        <v>2.1819819774848964E-7</v>
      </c>
      <c r="AB47">
        <f t="shared" si="10"/>
        <v>2.0217417643525942E-7</v>
      </c>
      <c r="AC47">
        <f t="shared" si="10"/>
        <v>1.8565347872751677E-7</v>
      </c>
      <c r="AD47">
        <f t="shared" si="10"/>
        <v>4.8320994033075728E-8</v>
      </c>
      <c r="AE47">
        <f t="shared" si="10"/>
        <v>5.1269270795565042E-9</v>
      </c>
      <c r="AF47">
        <f t="shared" si="11"/>
        <v>2.217516875407919E-10</v>
      </c>
      <c r="AG47">
        <f t="shared" si="11"/>
        <v>3.9098962984493748E-12</v>
      </c>
      <c r="AH47">
        <f t="shared" si="11"/>
        <v>2.8102959429446778E-14</v>
      </c>
      <c r="AI47">
        <f t="shared" si="11"/>
        <v>8.2343132859176087E-17</v>
      </c>
      <c r="AJ47">
        <f t="shared" si="11"/>
        <v>9.8353819136983131E-20</v>
      </c>
      <c r="AK47">
        <f t="shared" si="11"/>
        <v>4.7889861712095079E-23</v>
      </c>
      <c r="AL47">
        <f t="shared" si="11"/>
        <v>9.5057075707485712E-27</v>
      </c>
    </row>
    <row r="48" spans="1:38" x14ac:dyDescent="0.2">
      <c r="A48">
        <v>70</v>
      </c>
      <c r="B48">
        <f t="shared" si="8"/>
        <v>2.9644043188642347E-7</v>
      </c>
      <c r="C48">
        <f t="shared" si="8"/>
        <v>2.9644003287318894E-7</v>
      </c>
      <c r="D48">
        <f t="shared" si="8"/>
        <v>2.9643936785232484E-7</v>
      </c>
      <c r="E48">
        <f t="shared" si="8"/>
        <v>2.9643843682562151E-7</v>
      </c>
      <c r="F48">
        <f t="shared" si="8"/>
        <v>2.9643723979558529E-7</v>
      </c>
      <c r="G48">
        <f t="shared" si="8"/>
        <v>2.9643577676543853E-7</v>
      </c>
      <c r="H48">
        <f t="shared" si="8"/>
        <v>2.9643404773911976E-7</v>
      </c>
      <c r="I48">
        <f t="shared" si="8"/>
        <v>2.9643205272128349E-7</v>
      </c>
      <c r="J48">
        <f t="shared" si="8"/>
        <v>2.9642979171730032E-7</v>
      </c>
      <c r="K48">
        <f t="shared" si="8"/>
        <v>2.9642726473325677E-7</v>
      </c>
      <c r="L48">
        <f t="shared" si="9"/>
        <v>2.9638736784042127E-7</v>
      </c>
      <c r="M48">
        <f t="shared" si="9"/>
        <v>2.9632088495161269E-7</v>
      </c>
      <c r="N48">
        <f t="shared" si="9"/>
        <v>2.9622783396008614E-7</v>
      </c>
      <c r="O48">
        <f t="shared" si="9"/>
        <v>2.9610823990516089E-7</v>
      </c>
      <c r="P48">
        <f t="shared" si="9"/>
        <v>2.9596213496099072E-7</v>
      </c>
      <c r="Q48">
        <f t="shared" si="9"/>
        <v>2.9578955842213837E-7</v>
      </c>
      <c r="R48">
        <f t="shared" si="9"/>
        <v>2.9559055668596198E-7</v>
      </c>
      <c r="S48">
        <f t="shared" si="9"/>
        <v>2.9536518323182643E-7</v>
      </c>
      <c r="T48">
        <f t="shared" si="9"/>
        <v>2.9511349859715022E-7</v>
      </c>
      <c r="U48">
        <f t="shared" si="9"/>
        <v>2.9116783847356773E-7</v>
      </c>
      <c r="V48">
        <f t="shared" si="10"/>
        <v>2.8470861930412552E-7</v>
      </c>
      <c r="W48">
        <f t="shared" si="10"/>
        <v>2.7590572566517364E-7</v>
      </c>
      <c r="X48">
        <f t="shared" si="10"/>
        <v>2.6498646783084513E-7</v>
      </c>
      <c r="Y48">
        <f t="shared" si="10"/>
        <v>2.5222583264135503E-7</v>
      </c>
      <c r="Z48">
        <f t="shared" si="10"/>
        <v>2.3793499269689314E-7</v>
      </c>
      <c r="AA48">
        <f t="shared" si="10"/>
        <v>2.2244874305389711E-7</v>
      </c>
      <c r="AB48">
        <f t="shared" si="10"/>
        <v>2.061125705438673E-7</v>
      </c>
      <c r="AC48">
        <f t="shared" si="10"/>
        <v>1.892700462820637E-7</v>
      </c>
      <c r="AD48">
        <f t="shared" si="10"/>
        <v>4.9262296832362181E-8</v>
      </c>
      <c r="AE48">
        <f t="shared" si="10"/>
        <v>5.2268006626293353E-9</v>
      </c>
      <c r="AF48">
        <f t="shared" si="11"/>
        <v>2.2607145555065043E-10</v>
      </c>
      <c r="AG48">
        <f t="shared" si="11"/>
        <v>3.9860618741850675E-12</v>
      </c>
      <c r="AH48">
        <f t="shared" si="11"/>
        <v>2.8650410799364012E-14</v>
      </c>
      <c r="AI48">
        <f t="shared" si="11"/>
        <v>8.3947193847848976E-17</v>
      </c>
      <c r="AJ48">
        <f t="shared" si="11"/>
        <v>1.0026977155325123E-19</v>
      </c>
      <c r="AK48">
        <f t="shared" si="11"/>
        <v>4.8822765966013881E-23</v>
      </c>
      <c r="AL48">
        <f t="shared" si="11"/>
        <v>9.690880689071019E-27</v>
      </c>
    </row>
    <row r="49" spans="1:38" x14ac:dyDescent="0.2">
      <c r="A49">
        <v>80</v>
      </c>
      <c r="B49">
        <f t="shared" si="8"/>
        <v>3.0194408256650109E-7</v>
      </c>
      <c r="C49">
        <f t="shared" si="8"/>
        <v>3.0194367614527082E-7</v>
      </c>
      <c r="D49">
        <f t="shared" si="8"/>
        <v>3.019429987777693E-7</v>
      </c>
      <c r="E49">
        <f t="shared" si="8"/>
        <v>3.0194205046582015E-7</v>
      </c>
      <c r="F49">
        <f t="shared" si="8"/>
        <v>3.019408312119761E-7</v>
      </c>
      <c r="G49">
        <f t="shared" si="8"/>
        <v>3.0193934101951951E-7</v>
      </c>
      <c r="H49">
        <f t="shared" si="8"/>
        <v>3.0193757989246194E-7</v>
      </c>
      <c r="I49">
        <f t="shared" si="8"/>
        <v>3.0193554783554433E-7</v>
      </c>
      <c r="J49">
        <f t="shared" si="8"/>
        <v>3.0193324485423698E-7</v>
      </c>
      <c r="K49">
        <f t="shared" si="8"/>
        <v>3.0193067095473943E-7</v>
      </c>
      <c r="L49">
        <f t="shared" si="9"/>
        <v>3.0189003334458679E-7</v>
      </c>
      <c r="M49">
        <f t="shared" si="9"/>
        <v>3.0182231614845425E-7</v>
      </c>
      <c r="N49">
        <f t="shared" si="9"/>
        <v>3.0172753759179921E-7</v>
      </c>
      <c r="O49">
        <f t="shared" si="9"/>
        <v>3.0160572317881576E-7</v>
      </c>
      <c r="P49">
        <f t="shared" si="9"/>
        <v>3.0145690568099622E-7</v>
      </c>
      <c r="Q49">
        <f t="shared" si="9"/>
        <v>3.0128112512243778E-7</v>
      </c>
      <c r="R49">
        <f t="shared" si="9"/>
        <v>3.0107842876190244E-7</v>
      </c>
      <c r="S49">
        <f t="shared" si="9"/>
        <v>3.0084887107164144E-7</v>
      </c>
      <c r="T49">
        <f t="shared" si="9"/>
        <v>3.0059251371299848E-7</v>
      </c>
      <c r="U49">
        <f t="shared" si="9"/>
        <v>2.9657359929382503E-7</v>
      </c>
      <c r="V49">
        <f t="shared" si="10"/>
        <v>2.8999445962046089E-7</v>
      </c>
      <c r="W49">
        <f t="shared" si="10"/>
        <v>2.8102813331055259E-7</v>
      </c>
      <c r="X49">
        <f t="shared" si="10"/>
        <v>2.6990615083295115E-7</v>
      </c>
      <c r="Y49">
        <f t="shared" si="10"/>
        <v>2.569086043756831E-7</v>
      </c>
      <c r="Z49">
        <f t="shared" si="10"/>
        <v>2.4235244370395496E-7</v>
      </c>
      <c r="AA49">
        <f t="shared" si="10"/>
        <v>2.265786796087732E-7</v>
      </c>
      <c r="AB49">
        <f t="shared" si="10"/>
        <v>2.0993921315745291E-7</v>
      </c>
      <c r="AC49">
        <f t="shared" si="10"/>
        <v>1.9278399413428418E-7</v>
      </c>
      <c r="AD49">
        <f t="shared" si="10"/>
        <v>5.0176890269358295E-8</v>
      </c>
      <c r="AE49">
        <f t="shared" si="10"/>
        <v>5.3238403438848653E-9</v>
      </c>
      <c r="AF49">
        <f t="shared" si="11"/>
        <v>2.3026865062343381E-10</v>
      </c>
      <c r="AG49">
        <f t="shared" si="11"/>
        <v>4.0600662601761677E-12</v>
      </c>
      <c r="AH49">
        <f t="shared" si="11"/>
        <v>2.9182328297516996E-14</v>
      </c>
      <c r="AI49">
        <f t="shared" si="11"/>
        <v>8.5505739784282902E-17</v>
      </c>
      <c r="AJ49">
        <f t="shared" si="11"/>
        <v>1.021313590326936E-19</v>
      </c>
      <c r="AK49">
        <f t="shared" si="11"/>
        <v>4.9729199165433379E-23</v>
      </c>
      <c r="AL49">
        <f t="shared" si="11"/>
        <v>9.8707995407457098E-27</v>
      </c>
    </row>
    <row r="50" spans="1:38" x14ac:dyDescent="0.2">
      <c r="A50">
        <v>90</v>
      </c>
      <c r="B50">
        <f t="shared" si="8"/>
        <v>3.072740586269457E-7</v>
      </c>
      <c r="C50">
        <f t="shared" si="8"/>
        <v>3.0727364503148825E-7</v>
      </c>
      <c r="D50">
        <f t="shared" si="8"/>
        <v>3.0727295570696302E-7</v>
      </c>
      <c r="E50">
        <f t="shared" si="8"/>
        <v>3.0727199065522566E-7</v>
      </c>
      <c r="F50">
        <f t="shared" si="8"/>
        <v>3.0727074987887412E-7</v>
      </c>
      <c r="G50">
        <f t="shared" si="8"/>
        <v>3.0726923338124847E-7</v>
      </c>
      <c r="H50">
        <f t="shared" si="8"/>
        <v>3.0726744116643129E-7</v>
      </c>
      <c r="I50">
        <f t="shared" si="8"/>
        <v>3.0726537323924712E-7</v>
      </c>
      <c r="J50">
        <f t="shared" si="8"/>
        <v>3.0726302960526289E-7</v>
      </c>
      <c r="K50">
        <f t="shared" si="8"/>
        <v>3.072604102707875E-7</v>
      </c>
      <c r="L50">
        <f t="shared" si="9"/>
        <v>3.0721905531758434E-7</v>
      </c>
      <c r="M50">
        <f t="shared" si="9"/>
        <v>3.071501427642479E-7</v>
      </c>
      <c r="N50">
        <f t="shared" si="9"/>
        <v>3.0705369115795495E-7</v>
      </c>
      <c r="O50">
        <f t="shared" si="9"/>
        <v>3.0692972645310452E-7</v>
      </c>
      <c r="P50">
        <f t="shared" si="9"/>
        <v>3.0677828199967777E-7</v>
      </c>
      <c r="Q50">
        <f t="shared" si="9"/>
        <v>3.0659939852828512E-7</v>
      </c>
      <c r="R50">
        <f t="shared" si="9"/>
        <v>3.0639312413190948E-7</v>
      </c>
      <c r="S50">
        <f t="shared" si="9"/>
        <v>3.0615951424435696E-7</v>
      </c>
      <c r="T50">
        <f t="shared" si="9"/>
        <v>3.0589863161542927E-7</v>
      </c>
      <c r="U50">
        <f t="shared" si="9"/>
        <v>3.0180877453210062E-7</v>
      </c>
      <c r="V50">
        <f t="shared" si="10"/>
        <v>2.9511349859715022E-7</v>
      </c>
      <c r="W50">
        <f t="shared" si="10"/>
        <v>2.859888969397811E-7</v>
      </c>
      <c r="X50">
        <f t="shared" si="10"/>
        <v>2.7467058705000975E-7</v>
      </c>
      <c r="Y50">
        <f t="shared" si="10"/>
        <v>2.6144360535800249E-7</v>
      </c>
      <c r="Z50">
        <f t="shared" si="10"/>
        <v>2.4663049648827419E-7</v>
      </c>
      <c r="AA50">
        <f t="shared" si="10"/>
        <v>2.3057829082107746E-7</v>
      </c>
      <c r="AB50">
        <f t="shared" si="10"/>
        <v>2.1364510125026346E-7</v>
      </c>
      <c r="AC50">
        <f t="shared" si="10"/>
        <v>1.9618705494222803E-7</v>
      </c>
      <c r="AD50">
        <f t="shared" si="10"/>
        <v>5.106262256008577E-8</v>
      </c>
      <c r="AE50">
        <f t="shared" si="10"/>
        <v>5.4178178159430741E-9</v>
      </c>
      <c r="AF50">
        <f t="shared" si="11"/>
        <v>2.3433339792651588E-10</v>
      </c>
      <c r="AG50">
        <f t="shared" si="11"/>
        <v>4.1317353446855201E-12</v>
      </c>
      <c r="AH50">
        <f t="shared" si="11"/>
        <v>2.9697460469976581E-14</v>
      </c>
      <c r="AI50">
        <f t="shared" si="11"/>
        <v>8.7015103843373041E-17</v>
      </c>
      <c r="AJ50">
        <f t="shared" si="11"/>
        <v>1.0393420177774071E-19</v>
      </c>
      <c r="AK50">
        <f t="shared" si="11"/>
        <v>5.0607028725144678E-23</v>
      </c>
      <c r="AL50">
        <f t="shared" si="11"/>
        <v>1.0045040826756087E-26</v>
      </c>
    </row>
    <row r="51" spans="1:38" x14ac:dyDescent="0.2">
      <c r="A51">
        <v>100</v>
      </c>
      <c r="B51">
        <f t="shared" si="8"/>
        <v>3.1241764858788526E-7</v>
      </c>
      <c r="C51">
        <f t="shared" si="8"/>
        <v>3.1241722806907913E-7</v>
      </c>
      <c r="D51">
        <f t="shared" si="8"/>
        <v>3.1241652720566022E-7</v>
      </c>
      <c r="E51">
        <f t="shared" si="8"/>
        <v>3.1241554599951505E-7</v>
      </c>
      <c r="F51">
        <f t="shared" si="8"/>
        <v>3.1241428445328524E-7</v>
      </c>
      <c r="G51">
        <f t="shared" si="8"/>
        <v>3.1241274257036681E-7</v>
      </c>
      <c r="H51">
        <f t="shared" si="8"/>
        <v>3.1241092035491054E-7</v>
      </c>
      <c r="I51">
        <f t="shared" si="8"/>
        <v>3.1240881781182176E-7</v>
      </c>
      <c r="J51">
        <f t="shared" si="8"/>
        <v>3.1240643494676055E-7</v>
      </c>
      <c r="K51">
        <f t="shared" si="8"/>
        <v>3.124037717661415E-7</v>
      </c>
      <c r="L51">
        <f t="shared" si="9"/>
        <v>3.1236172455494865E-7</v>
      </c>
      <c r="M51">
        <f t="shared" si="9"/>
        <v>3.1229165844534026E-7</v>
      </c>
      <c r="N51">
        <f t="shared" si="9"/>
        <v>3.1219359229496223E-7</v>
      </c>
      <c r="O51">
        <f t="shared" si="9"/>
        <v>3.1206755249267526E-7</v>
      </c>
      <c r="P51">
        <f t="shared" si="9"/>
        <v>3.1191357294671981E-7</v>
      </c>
      <c r="Q51">
        <f t="shared" si="9"/>
        <v>3.117316950695132E-7</v>
      </c>
      <c r="R51">
        <f t="shared" si="9"/>
        <v>3.1152196775908701E-7</v>
      </c>
      <c r="S51">
        <f t="shared" si="9"/>
        <v>3.1128444737717721E-7</v>
      </c>
      <c r="T51">
        <f t="shared" si="9"/>
        <v>3.1101919772398096E-7</v>
      </c>
      <c r="U51">
        <f t="shared" si="9"/>
        <v>3.0686087879935827E-7</v>
      </c>
      <c r="V51">
        <f t="shared" si="10"/>
        <v>3.0005352781896278E-7</v>
      </c>
      <c r="W51">
        <f t="shared" si="10"/>
        <v>2.9077618560909752E-7</v>
      </c>
      <c r="X51">
        <f t="shared" si="10"/>
        <v>2.7926841376023997E-7</v>
      </c>
      <c r="Y51">
        <f t="shared" si="10"/>
        <v>2.6582002004748297E-7</v>
      </c>
      <c r="Z51">
        <f t="shared" si="10"/>
        <v>2.5075894830574035E-7</v>
      </c>
      <c r="AA51">
        <f t="shared" si="10"/>
        <v>2.3443803800304765E-7</v>
      </c>
      <c r="AB51">
        <f t="shared" si="10"/>
        <v>2.1722139663590458E-7</v>
      </c>
      <c r="AC51">
        <f t="shared" si="10"/>
        <v>1.9947111273342699E-7</v>
      </c>
      <c r="AD51">
        <f t="shared" si="10"/>
        <v>5.1917381318286626E-8</v>
      </c>
      <c r="AE51">
        <f t="shared" si="10"/>
        <v>5.5085089515788236E-9</v>
      </c>
      <c r="AF51">
        <f t="shared" si="11"/>
        <v>2.382560034288274E-10</v>
      </c>
      <c r="AG51">
        <f t="shared" si="11"/>
        <v>4.200898203845022E-12</v>
      </c>
      <c r="AH51">
        <f t="shared" si="11"/>
        <v>3.0194578776095051E-14</v>
      </c>
      <c r="AI51">
        <f t="shared" si="11"/>
        <v>8.8471686337121012E-17</v>
      </c>
      <c r="AJ51">
        <f t="shared" si="11"/>
        <v>1.0567400018197667E-19</v>
      </c>
      <c r="AK51">
        <f t="shared" si="11"/>
        <v>5.1454161106142926E-23</v>
      </c>
      <c r="AL51">
        <f t="shared" si="11"/>
        <v>1.0213188998406528E-26</v>
      </c>
    </row>
    <row r="52" spans="1:38" x14ac:dyDescent="0.2">
      <c r="A52">
        <v>200</v>
      </c>
      <c r="B52">
        <f t="shared" si="8"/>
        <v>3.5107350307436804E-7</v>
      </c>
      <c r="C52">
        <f t="shared" si="8"/>
        <v>3.5107303052420636E-7</v>
      </c>
      <c r="D52">
        <f t="shared" si="8"/>
        <v>3.5107224294201696E-7</v>
      </c>
      <c r="E52">
        <f t="shared" si="8"/>
        <v>3.5107114032992017E-7</v>
      </c>
      <c r="F52">
        <f t="shared" si="8"/>
        <v>3.5106972269088404E-7</v>
      </c>
      <c r="G52">
        <f t="shared" si="8"/>
        <v>3.510679900287251E-7</v>
      </c>
      <c r="H52">
        <f t="shared" si="8"/>
        <v>3.5106594234810749E-7</v>
      </c>
      <c r="I52">
        <f t="shared" si="8"/>
        <v>3.5106357965454369E-7</v>
      </c>
      <c r="J52">
        <f t="shared" si="8"/>
        <v>3.5106090195439401E-7</v>
      </c>
      <c r="K52">
        <f t="shared" si="8"/>
        <v>3.5105790925486671E-7</v>
      </c>
      <c r="L52">
        <f t="shared" si="9"/>
        <v>3.5101065948586453E-7</v>
      </c>
      <c r="M52">
        <f t="shared" si="9"/>
        <v>3.5093192400258374E-7</v>
      </c>
      <c r="N52">
        <f t="shared" si="9"/>
        <v>3.508217239959521E-7</v>
      </c>
      <c r="O52">
        <f t="shared" si="9"/>
        <v>3.5068008911995937E-7</v>
      </c>
      <c r="P52">
        <f t="shared" si="9"/>
        <v>3.505070574783581E-7</v>
      </c>
      <c r="Q52">
        <f t="shared" si="9"/>
        <v>3.5030267560757946E-7</v>
      </c>
      <c r="R52">
        <f t="shared" si="9"/>
        <v>3.5006699845587401E-7</v>
      </c>
      <c r="S52">
        <f t="shared" si="9"/>
        <v>3.4980008935869106E-7</v>
      </c>
      <c r="T52">
        <f t="shared" si="9"/>
        <v>3.4950202001031143E-7</v>
      </c>
      <c r="U52">
        <f t="shared" si="9"/>
        <v>3.4482918671050813E-7</v>
      </c>
      <c r="V52">
        <f t="shared" si="10"/>
        <v>3.3717955306738218E-7</v>
      </c>
      <c r="W52">
        <f t="shared" si="10"/>
        <v>3.2675431286869704E-7</v>
      </c>
      <c r="X52">
        <f t="shared" si="10"/>
        <v>3.1382266898167601E-7</v>
      </c>
      <c r="Y52">
        <f t="shared" si="10"/>
        <v>2.9871028748594004E-7</v>
      </c>
      <c r="Z52">
        <f t="shared" si="10"/>
        <v>2.8178568914673794E-7</v>
      </c>
      <c r="AA52">
        <f t="shared" si="10"/>
        <v>2.6344537073250142E-7</v>
      </c>
      <c r="AB52">
        <f t="shared" si="10"/>
        <v>2.4409849124839411E-7</v>
      </c>
      <c r="AC52">
        <f t="shared" si="10"/>
        <v>2.2415194092265486E-7</v>
      </c>
      <c r="AD52">
        <f t="shared" si="10"/>
        <v>5.8341188509173818E-8</v>
      </c>
      <c r="AE52">
        <f t="shared" si="10"/>
        <v>6.190084148857795E-9</v>
      </c>
      <c r="AF52">
        <f t="shared" si="11"/>
        <v>2.6773573813877263E-10</v>
      </c>
      <c r="AG52">
        <f t="shared" si="11"/>
        <v>4.7206809703255698E-12</v>
      </c>
      <c r="AH52">
        <f t="shared" si="11"/>
        <v>3.3930594486875359E-14</v>
      </c>
      <c r="AI52">
        <f t="shared" si="11"/>
        <v>9.9418406692643659E-17</v>
      </c>
      <c r="AJ52">
        <f t="shared" si="11"/>
        <v>1.1874918589092343E-19</v>
      </c>
      <c r="AK52">
        <f t="shared" si="11"/>
        <v>5.7820653439189206E-23</v>
      </c>
      <c r="AL52">
        <f t="shared" si="11"/>
        <v>1.1476880564967605E-26</v>
      </c>
    </row>
    <row r="53" spans="1:38" x14ac:dyDescent="0.2">
      <c r="A53">
        <v>300</v>
      </c>
      <c r="B53">
        <f t="shared" si="8"/>
        <v>3.6065287400468434E-7</v>
      </c>
      <c r="C53">
        <f t="shared" si="8"/>
        <v>3.6065238856054679E-7</v>
      </c>
      <c r="D53">
        <f t="shared" si="8"/>
        <v>3.606515794884362E-7</v>
      </c>
      <c r="E53">
        <f t="shared" si="8"/>
        <v>3.6065044679053058E-7</v>
      </c>
      <c r="F53">
        <f t="shared" si="8"/>
        <v>3.6064899046987928E-7</v>
      </c>
      <c r="G53">
        <f t="shared" si="8"/>
        <v>3.6064721053040264E-7</v>
      </c>
      <c r="H53">
        <f t="shared" si="8"/>
        <v>3.6064510697689233E-7</v>
      </c>
      <c r="I53">
        <f t="shared" si="8"/>
        <v>3.6064267981501109E-7</v>
      </c>
      <c r="J53">
        <f t="shared" si="8"/>
        <v>3.6063992905129281E-7</v>
      </c>
      <c r="K53">
        <f t="shared" si="8"/>
        <v>3.6063685469314241E-7</v>
      </c>
      <c r="L53">
        <f t="shared" si="9"/>
        <v>3.6058831566972571E-7</v>
      </c>
      <c r="M53">
        <f t="shared" si="9"/>
        <v>3.6050743181468491E-7</v>
      </c>
      <c r="N53">
        <f t="shared" si="9"/>
        <v>3.6039422489716198E-7</v>
      </c>
      <c r="O53">
        <f t="shared" si="9"/>
        <v>3.6024872538028364E-7</v>
      </c>
      <c r="P53">
        <f t="shared" si="9"/>
        <v>3.600709724074994E-7</v>
      </c>
      <c r="Q53">
        <f t="shared" si="9"/>
        <v>3.5986101378503068E-7</v>
      </c>
      <c r="R53">
        <f t="shared" si="9"/>
        <v>3.5961890596044276E-7</v>
      </c>
      <c r="S53">
        <f t="shared" si="9"/>
        <v>3.5934471399735222E-7</v>
      </c>
      <c r="T53">
        <f t="shared" si="9"/>
        <v>3.5903851154628587E-7</v>
      </c>
      <c r="U53">
        <f t="shared" si="9"/>
        <v>3.542381755922453E-7</v>
      </c>
      <c r="V53">
        <f t="shared" si="10"/>
        <v>3.4637981449601675E-7</v>
      </c>
      <c r="W53">
        <f t="shared" si="10"/>
        <v>3.3567011180720834E-7</v>
      </c>
      <c r="X53">
        <f t="shared" si="10"/>
        <v>3.2238561584662504E-7</v>
      </c>
      <c r="Y53">
        <f t="shared" si="10"/>
        <v>3.0686087879935827E-7</v>
      </c>
      <c r="Z53">
        <f t="shared" si="10"/>
        <v>2.8947447686655509E-7</v>
      </c>
      <c r="AA53">
        <f t="shared" si="10"/>
        <v>2.7063372560412136E-7</v>
      </c>
      <c r="AB53">
        <f t="shared" si="10"/>
        <v>2.5075894830574035E-7</v>
      </c>
      <c r="AC53">
        <f t="shared" si="10"/>
        <v>2.3026813758245691E-7</v>
      </c>
      <c r="AD53">
        <f t="shared" si="10"/>
        <v>5.9933082743147087E-8</v>
      </c>
      <c r="AE53">
        <f t="shared" si="10"/>
        <v>6.3589864204120786E-9</v>
      </c>
      <c r="AF53">
        <f t="shared" si="11"/>
        <v>2.7504115972278222E-10</v>
      </c>
      <c r="AG53">
        <f t="shared" si="11"/>
        <v>4.8494891932829579E-12</v>
      </c>
      <c r="AH53">
        <f t="shared" si="11"/>
        <v>3.4856422689885869E-14</v>
      </c>
      <c r="AI53">
        <f t="shared" si="11"/>
        <v>1.0213113148295117E-16</v>
      </c>
      <c r="AJ53">
        <f t="shared" si="11"/>
        <v>1.219893691840538E-19</v>
      </c>
      <c r="AK53">
        <f t="shared" si="11"/>
        <v>5.9398344383897072E-23</v>
      </c>
      <c r="AL53">
        <f t="shared" si="11"/>
        <v>1.1790038052194664E-26</v>
      </c>
    </row>
    <row r="54" spans="1:38" x14ac:dyDescent="0.2">
      <c r="A54">
        <v>400</v>
      </c>
      <c r="B54">
        <f t="shared" ref="B54:K60" si="12">$B$14*EXP(-1*($A54-$B$7*$B$5)^2/(4*$B$9*$B$5)-1*(B$23^2/(4*$B$11*$B$5)))</f>
        <v>3.386956300193149E-7</v>
      </c>
      <c r="C54">
        <f t="shared" si="12"/>
        <v>3.386951741299546E-7</v>
      </c>
      <c r="D54">
        <f t="shared" si="12"/>
        <v>3.3869441431571776E-7</v>
      </c>
      <c r="E54">
        <f t="shared" si="12"/>
        <v>3.3869335057864976E-7</v>
      </c>
      <c r="F54">
        <f t="shared" si="12"/>
        <v>3.3869198292161426E-7</v>
      </c>
      <c r="G54">
        <f t="shared" si="12"/>
        <v>3.3869031134829295E-7</v>
      </c>
      <c r="H54">
        <f t="shared" si="12"/>
        <v>3.3868833586318578E-7</v>
      </c>
      <c r="I54">
        <f t="shared" si="12"/>
        <v>3.3868605647161075E-7</v>
      </c>
      <c r="J54">
        <f t="shared" si="12"/>
        <v>3.3868347317970387E-7</v>
      </c>
      <c r="K54">
        <f t="shared" si="12"/>
        <v>3.386805859944194E-7</v>
      </c>
      <c r="L54">
        <f t="shared" ref="L54:U60" si="13">$B$14*EXP(-1*($A54-$B$7*$B$5)^2/(4*$B$9*$B$5)-1*(L$23^2/(4*$B$11*$B$5)))</f>
        <v>3.3863500212055729E-7</v>
      </c>
      <c r="M54">
        <f t="shared" si="13"/>
        <v>3.3855904263093155E-7</v>
      </c>
      <c r="N54">
        <f t="shared" si="13"/>
        <v>3.3845272796933678E-7</v>
      </c>
      <c r="O54">
        <f t="shared" si="13"/>
        <v>3.3831608674424573E-7</v>
      </c>
      <c r="P54">
        <f t="shared" si="13"/>
        <v>3.38149155715979E-7</v>
      </c>
      <c r="Q54">
        <f t="shared" si="13"/>
        <v>3.3795197978022281E-7</v>
      </c>
      <c r="R54">
        <f t="shared" si="13"/>
        <v>3.377246119479056E-7</v>
      </c>
      <c r="S54">
        <f t="shared" si="13"/>
        <v>3.3746711332144522E-7</v>
      </c>
      <c r="T54">
        <f t="shared" si="13"/>
        <v>3.3717955306738218E-7</v>
      </c>
      <c r="U54">
        <f t="shared" si="13"/>
        <v>3.3267147084359538E-7</v>
      </c>
      <c r="V54">
        <f t="shared" ref="V54:AE60" si="14">$B$14*EXP(-1*($A54-$B$7*$B$5)^2/(4*$B$9*$B$5)-1*(V$23^2/(4*$B$11*$B$5)))</f>
        <v>3.2529154195837082E-7</v>
      </c>
      <c r="W54">
        <f t="shared" si="14"/>
        <v>3.1523386666736952E-7</v>
      </c>
      <c r="X54">
        <f t="shared" si="14"/>
        <v>3.0275815649515458E-7</v>
      </c>
      <c r="Y54">
        <f t="shared" si="14"/>
        <v>2.8817859544321657E-7</v>
      </c>
      <c r="Z54">
        <f t="shared" si="14"/>
        <v>2.718507112619212E-7</v>
      </c>
      <c r="AA54">
        <f t="shared" si="14"/>
        <v>2.5415702134893209E-7</v>
      </c>
      <c r="AB54">
        <f t="shared" si="14"/>
        <v>2.3549225890347518E-7</v>
      </c>
      <c r="AC54">
        <f t="shared" si="14"/>
        <v>2.1624896833860122E-7</v>
      </c>
      <c r="AD54">
        <f t="shared" si="14"/>
        <v>5.6284240836040802E-8</v>
      </c>
      <c r="AE54">
        <f t="shared" si="14"/>
        <v>5.9718390374389783E-9</v>
      </c>
      <c r="AF54">
        <f t="shared" ref="AF54:AL60" si="15">$B$14*EXP(-1*($A54-$B$7*$B$5)^2/(4*$B$9*$B$5)-1*(AF$23^2/(4*$B$11*$B$5)))</f>
        <v>2.5829612236041883E-10</v>
      </c>
      <c r="AG54">
        <f t="shared" si="15"/>
        <v>4.5542429188280878E-12</v>
      </c>
      <c r="AH54">
        <f t="shared" si="15"/>
        <v>3.2734296311242179E-14</v>
      </c>
      <c r="AI54">
        <f t="shared" si="15"/>
        <v>9.5913190814484741E-17</v>
      </c>
      <c r="AJ54">
        <f t="shared" si="15"/>
        <v>1.1456242062531081E-19</v>
      </c>
      <c r="AK54">
        <f t="shared" si="15"/>
        <v>5.5782058381564059E-23</v>
      </c>
      <c r="AL54">
        <f t="shared" si="15"/>
        <v>1.1072237749553842E-26</v>
      </c>
    </row>
    <row r="55" spans="1:38" x14ac:dyDescent="0.2">
      <c r="A55">
        <v>500</v>
      </c>
      <c r="B55">
        <f t="shared" si="12"/>
        <v>2.9077605514601402E-7</v>
      </c>
      <c r="C55">
        <f t="shared" si="12"/>
        <v>2.9077566375711495E-7</v>
      </c>
      <c r="D55">
        <f t="shared" si="12"/>
        <v>2.9077501144345374E-7</v>
      </c>
      <c r="E55">
        <f t="shared" si="12"/>
        <v>2.9077409820678662E-7</v>
      </c>
      <c r="F55">
        <f t="shared" si="12"/>
        <v>2.9077292404957188E-7</v>
      </c>
      <c r="G55">
        <f t="shared" si="12"/>
        <v>2.907714889749705E-7</v>
      </c>
      <c r="H55">
        <f t="shared" si="12"/>
        <v>2.9076979298684562E-7</v>
      </c>
      <c r="I55">
        <f t="shared" si="12"/>
        <v>2.9076783608976287E-7</v>
      </c>
      <c r="J55">
        <f t="shared" si="12"/>
        <v>2.9076561828899011E-7</v>
      </c>
      <c r="K55">
        <f t="shared" si="12"/>
        <v>2.9076313959049774E-7</v>
      </c>
      <c r="L55">
        <f t="shared" si="13"/>
        <v>2.9072400504654411E-7</v>
      </c>
      <c r="M55">
        <f t="shared" si="13"/>
        <v>2.9065879251119777E-7</v>
      </c>
      <c r="N55">
        <f t="shared" si="13"/>
        <v>2.9056751953581E-7</v>
      </c>
      <c r="O55">
        <f t="shared" si="13"/>
        <v>2.9045021068124931E-7</v>
      </c>
      <c r="P55">
        <f t="shared" si="13"/>
        <v>2.9030689750688652E-7</v>
      </c>
      <c r="Q55">
        <f t="shared" si="13"/>
        <v>2.9013761855644465E-7</v>
      </c>
      <c r="R55">
        <f t="shared" si="13"/>
        <v>2.899424193407225E-7</v>
      </c>
      <c r="S55">
        <f t="shared" si="13"/>
        <v>2.8972135231720231E-7</v>
      </c>
      <c r="T55">
        <f t="shared" si="13"/>
        <v>2.8947447686655515E-7</v>
      </c>
      <c r="U55">
        <f t="shared" si="13"/>
        <v>2.8560421032301621E-7</v>
      </c>
      <c r="V55">
        <f t="shared" si="14"/>
        <v>2.7926841376023997E-7</v>
      </c>
      <c r="W55">
        <f t="shared" si="14"/>
        <v>2.7063372560412136E-7</v>
      </c>
      <c r="X55">
        <f t="shared" si="14"/>
        <v>2.5992311268946764E-7</v>
      </c>
      <c r="Y55">
        <f t="shared" si="14"/>
        <v>2.4740630741447409E-7</v>
      </c>
      <c r="Z55">
        <f t="shared" si="14"/>
        <v>2.3338853650066774E-7</v>
      </c>
      <c r="AA55">
        <f t="shared" si="14"/>
        <v>2.1819819774848964E-7</v>
      </c>
      <c r="AB55">
        <f t="shared" si="14"/>
        <v>2.0217417643525942E-7</v>
      </c>
      <c r="AC55">
        <f t="shared" si="14"/>
        <v>1.8565347872751677E-7</v>
      </c>
      <c r="AD55">
        <f t="shared" si="14"/>
        <v>4.8320994033075728E-8</v>
      </c>
      <c r="AE55">
        <f t="shared" si="14"/>
        <v>5.1269270795565042E-9</v>
      </c>
      <c r="AF55">
        <f t="shared" si="15"/>
        <v>2.217516875407919E-10</v>
      </c>
      <c r="AG55">
        <f t="shared" si="15"/>
        <v>3.9098962984493748E-12</v>
      </c>
      <c r="AH55">
        <f t="shared" si="15"/>
        <v>2.8102959429446778E-14</v>
      </c>
      <c r="AI55">
        <f t="shared" si="15"/>
        <v>8.2343132859176087E-17</v>
      </c>
      <c r="AJ55">
        <f t="shared" si="15"/>
        <v>9.8353819136983131E-20</v>
      </c>
      <c r="AK55">
        <f t="shared" si="15"/>
        <v>4.7889861712095079E-23</v>
      </c>
      <c r="AL55">
        <f t="shared" si="15"/>
        <v>9.5057075707485712E-27</v>
      </c>
    </row>
    <row r="56" spans="1:38" x14ac:dyDescent="0.2">
      <c r="A56">
        <v>600</v>
      </c>
      <c r="B56">
        <f t="shared" si="12"/>
        <v>2.2821098141759229E-7</v>
      </c>
      <c r="C56">
        <f t="shared" si="12"/>
        <v>2.2821067424221385E-7</v>
      </c>
      <c r="D56">
        <f t="shared" si="12"/>
        <v>2.2821016228416858E-7</v>
      </c>
      <c r="E56">
        <f t="shared" si="12"/>
        <v>2.2820944554483465E-7</v>
      </c>
      <c r="F56">
        <f t="shared" si="12"/>
        <v>2.282085240261416E-7</v>
      </c>
      <c r="G56">
        <f t="shared" si="12"/>
        <v>2.2820739773057016E-7</v>
      </c>
      <c r="H56">
        <f t="shared" si="12"/>
        <v>2.2820606666115231E-7</v>
      </c>
      <c r="I56">
        <f t="shared" si="12"/>
        <v>2.2820453082147128E-7</v>
      </c>
      <c r="J56">
        <f t="shared" si="12"/>
        <v>2.2820279021566147E-7</v>
      </c>
      <c r="K56">
        <f t="shared" si="12"/>
        <v>2.2820084484840867E-7</v>
      </c>
      <c r="L56">
        <f t="shared" si="13"/>
        <v>2.2817013072142008E-7</v>
      </c>
      <c r="M56">
        <f t="shared" si="13"/>
        <v>2.2811894969592389E-7</v>
      </c>
      <c r="N56">
        <f t="shared" si="13"/>
        <v>2.2804731554682007E-7</v>
      </c>
      <c r="O56">
        <f t="shared" si="13"/>
        <v>2.2795524755031728E-7</v>
      </c>
      <c r="P56">
        <f t="shared" si="13"/>
        <v>2.2784277047528792E-7</v>
      </c>
      <c r="Q56">
        <f t="shared" si="13"/>
        <v>2.277099145721625E-7</v>
      </c>
      <c r="R56">
        <f t="shared" si="13"/>
        <v>2.2755671555937058E-7</v>
      </c>
      <c r="S56">
        <f t="shared" si="13"/>
        <v>2.2738321460733631E-7</v>
      </c>
      <c r="T56">
        <f t="shared" si="13"/>
        <v>2.2718945832003878E-7</v>
      </c>
      <c r="U56">
        <f t="shared" si="13"/>
        <v>2.2415194092265486E-7</v>
      </c>
      <c r="V56">
        <f t="shared" si="14"/>
        <v>2.1917939134003078E-7</v>
      </c>
      <c r="W56">
        <f t="shared" si="14"/>
        <v>2.1240259310142352E-7</v>
      </c>
      <c r="X56">
        <f t="shared" si="14"/>
        <v>2.0399653819566571E-7</v>
      </c>
      <c r="Y56">
        <f t="shared" si="14"/>
        <v>1.9417292182331759E-7</v>
      </c>
      <c r="Z56">
        <f t="shared" si="14"/>
        <v>1.8317129634242875E-7</v>
      </c>
      <c r="AA56">
        <f t="shared" si="14"/>
        <v>1.7124939956533861E-7</v>
      </c>
      <c r="AB56">
        <f t="shared" si="14"/>
        <v>1.5867320023450861E-7</v>
      </c>
      <c r="AC56">
        <f t="shared" si="14"/>
        <v>1.4570719230206693E-7</v>
      </c>
      <c r="AD56">
        <f t="shared" si="14"/>
        <v>3.7923966833597759E-8</v>
      </c>
      <c r="AE56">
        <f t="shared" si="14"/>
        <v>4.0237875154282918E-9</v>
      </c>
      <c r="AF56">
        <f t="shared" si="15"/>
        <v>1.7403829974679084E-10</v>
      </c>
      <c r="AG56">
        <f t="shared" si="15"/>
        <v>3.0686201828485595E-12</v>
      </c>
      <c r="AH56">
        <f t="shared" si="15"/>
        <v>2.2056162598781752E-14</v>
      </c>
      <c r="AI56">
        <f t="shared" si="15"/>
        <v>6.4625703630773398E-17</v>
      </c>
      <c r="AJ56">
        <f t="shared" si="15"/>
        <v>7.7191437170258768E-20</v>
      </c>
      <c r="AK56">
        <f t="shared" si="15"/>
        <v>3.7585599459975989E-23</v>
      </c>
      <c r="AL56">
        <f t="shared" si="15"/>
        <v>7.4604040305170258E-27</v>
      </c>
    </row>
    <row r="57" spans="1:38" x14ac:dyDescent="0.2">
      <c r="A57">
        <v>700</v>
      </c>
      <c r="B57">
        <f t="shared" si="12"/>
        <v>1.6373566507686549E-7</v>
      </c>
      <c r="C57">
        <f t="shared" si="12"/>
        <v>1.6373544468622268E-7</v>
      </c>
      <c r="D57">
        <f t="shared" si="12"/>
        <v>1.6373507736914394E-7</v>
      </c>
      <c r="E57">
        <f t="shared" si="12"/>
        <v>1.6373456312661801E-7</v>
      </c>
      <c r="F57">
        <f t="shared" si="12"/>
        <v>1.6373390196002935E-7</v>
      </c>
      <c r="G57">
        <f t="shared" si="12"/>
        <v>1.6373309387115771E-7</v>
      </c>
      <c r="H57">
        <f t="shared" si="12"/>
        <v>1.6373213886217856E-7</v>
      </c>
      <c r="I57">
        <f t="shared" si="12"/>
        <v>1.6373103693566271E-7</v>
      </c>
      <c r="J57">
        <f t="shared" si="12"/>
        <v>1.637297880945766E-7</v>
      </c>
      <c r="K57">
        <f t="shared" si="12"/>
        <v>1.6372839234228203E-7</v>
      </c>
      <c r="L57">
        <f t="shared" si="13"/>
        <v>1.6370635572520742E-7</v>
      </c>
      <c r="M57">
        <f t="shared" si="13"/>
        <v>1.6366963462091661E-7</v>
      </c>
      <c r="N57">
        <f t="shared" si="13"/>
        <v>1.6361823891255557E-7</v>
      </c>
      <c r="O57">
        <f t="shared" si="13"/>
        <v>1.635521824303213E-7</v>
      </c>
      <c r="P57">
        <f t="shared" si="13"/>
        <v>1.6347148294525952E-7</v>
      </c>
      <c r="Q57">
        <f t="shared" si="13"/>
        <v>1.633761621612968E-7</v>
      </c>
      <c r="R57">
        <f t="shared" si="13"/>
        <v>1.6326624570551194E-7</v>
      </c>
      <c r="S57">
        <f t="shared" si="13"/>
        <v>1.6314176311665344E-7</v>
      </c>
      <c r="T57">
        <f t="shared" si="13"/>
        <v>1.6300274783190941E-7</v>
      </c>
      <c r="U57">
        <f t="shared" si="13"/>
        <v>1.6082340515455977E-7</v>
      </c>
      <c r="V57">
        <f t="shared" si="14"/>
        <v>1.5725572533485465E-7</v>
      </c>
      <c r="W57">
        <f t="shared" si="14"/>
        <v>1.5239354228039558E-7</v>
      </c>
      <c r="X57">
        <f t="shared" si="14"/>
        <v>1.4636240836161035E-7</v>
      </c>
      <c r="Y57">
        <f t="shared" si="14"/>
        <v>1.3931420958434327E-7</v>
      </c>
      <c r="Z57">
        <f t="shared" si="14"/>
        <v>1.3142081876743202E-7</v>
      </c>
      <c r="AA57">
        <f t="shared" si="14"/>
        <v>1.2286715633782855E-7</v>
      </c>
      <c r="AB57">
        <f t="shared" si="14"/>
        <v>1.138440482087561E-7</v>
      </c>
      <c r="AC57">
        <f t="shared" si="14"/>
        <v>1.0454126216830048E-7</v>
      </c>
      <c r="AD57">
        <f t="shared" si="14"/>
        <v>2.7209496638944125E-8</v>
      </c>
      <c r="AE57">
        <f t="shared" si="14"/>
        <v>2.8869667921942128E-9</v>
      </c>
      <c r="AF57">
        <f t="shared" si="15"/>
        <v>1.2486812238778162E-10</v>
      </c>
      <c r="AG57">
        <f t="shared" si="15"/>
        <v>2.2016581471493937E-12</v>
      </c>
      <c r="AH57">
        <f t="shared" si="15"/>
        <v>1.5824744408538056E-14</v>
      </c>
      <c r="AI57">
        <f t="shared" si="15"/>
        <v>4.6367324216017783E-17</v>
      </c>
      <c r="AJ57">
        <f t="shared" si="15"/>
        <v>5.5382923401849556E-20</v>
      </c>
      <c r="AK57">
        <f t="shared" si="15"/>
        <v>2.6966726520625851E-23</v>
      </c>
      <c r="AL57">
        <f t="shared" si="15"/>
        <v>5.3526530936020348E-27</v>
      </c>
    </row>
    <row r="58" spans="1:38" x14ac:dyDescent="0.2">
      <c r="A58">
        <v>800</v>
      </c>
      <c r="B58">
        <f t="shared" si="12"/>
        <v>1.073937207068749E-7</v>
      </c>
      <c r="C58">
        <f t="shared" si="12"/>
        <v>1.0739357615332801E-7</v>
      </c>
      <c r="D58">
        <f t="shared" si="12"/>
        <v>1.0739333523118226E-7</v>
      </c>
      <c r="E58">
        <f t="shared" si="12"/>
        <v>1.0739299794108622E-7</v>
      </c>
      <c r="F58">
        <f t="shared" si="12"/>
        <v>1.0739256428394783E-7</v>
      </c>
      <c r="G58">
        <f t="shared" si="12"/>
        <v>1.0739203426093455E-7</v>
      </c>
      <c r="H58">
        <f t="shared" si="12"/>
        <v>1.0739140787347322E-7</v>
      </c>
      <c r="I58">
        <f t="shared" si="12"/>
        <v>1.0739068512325E-7</v>
      </c>
      <c r="J58">
        <f t="shared" si="12"/>
        <v>1.0738986601221059E-7</v>
      </c>
      <c r="K58">
        <f t="shared" si="12"/>
        <v>1.0738895054255999E-7</v>
      </c>
      <c r="L58">
        <f t="shared" si="13"/>
        <v>1.0737449679298546E-7</v>
      </c>
      <c r="M58">
        <f t="shared" si="13"/>
        <v>1.0735041153326884E-7</v>
      </c>
      <c r="N58">
        <f t="shared" si="13"/>
        <v>1.0731670124573517E-7</v>
      </c>
      <c r="O58">
        <f t="shared" si="13"/>
        <v>1.0727337500156826E-7</v>
      </c>
      <c r="P58">
        <f t="shared" si="13"/>
        <v>1.0722044445674264E-7</v>
      </c>
      <c r="Q58">
        <f t="shared" si="13"/>
        <v>1.0715792384679703E-7</v>
      </c>
      <c r="R58">
        <f t="shared" si="13"/>
        <v>1.0708582998045394E-7</v>
      </c>
      <c r="S58">
        <f t="shared" si="13"/>
        <v>1.070041822320879E-7</v>
      </c>
      <c r="T58">
        <f t="shared" si="13"/>
        <v>1.0691300253304812E-7</v>
      </c>
      <c r="U58">
        <f t="shared" si="13"/>
        <v>1.054835783528856E-7</v>
      </c>
      <c r="V58">
        <f t="shared" si="14"/>
        <v>1.0314354809772345E-7</v>
      </c>
      <c r="W58">
        <f t="shared" si="14"/>
        <v>9.9954457139860717E-8</v>
      </c>
      <c r="X58">
        <f t="shared" si="14"/>
        <v>9.5998654894114678E-8</v>
      </c>
      <c r="Y58">
        <f t="shared" si="14"/>
        <v>9.1375762926032965E-8</v>
      </c>
      <c r="Z58">
        <f t="shared" si="14"/>
        <v>8.6198512090525461E-8</v>
      </c>
      <c r="AA58">
        <f t="shared" si="14"/>
        <v>8.0588191128659988E-8</v>
      </c>
      <c r="AB58">
        <f t="shared" si="14"/>
        <v>7.4669962171843332E-8</v>
      </c>
      <c r="AC58">
        <f t="shared" si="14"/>
        <v>6.85682933304489E-8</v>
      </c>
      <c r="AD58">
        <f t="shared" si="14"/>
        <v>1.7846625420586455E-8</v>
      </c>
      <c r="AE58">
        <f t="shared" si="14"/>
        <v>1.8935526674984284E-9</v>
      </c>
      <c r="AF58">
        <f t="shared" si="15"/>
        <v>8.1900618625819627E-11</v>
      </c>
      <c r="AG58">
        <f t="shared" si="15"/>
        <v>1.444060828384453E-12</v>
      </c>
      <c r="AH58">
        <f t="shared" si="15"/>
        <v>1.0379401338556258E-14</v>
      </c>
      <c r="AI58">
        <f t="shared" si="15"/>
        <v>3.0412185790081136E-17</v>
      </c>
      <c r="AJ58">
        <f t="shared" si="15"/>
        <v>3.6325489654048686E-20</v>
      </c>
      <c r="AK58">
        <f t="shared" si="15"/>
        <v>1.7687393244319858E-23</v>
      </c>
      <c r="AL58">
        <f t="shared" si="15"/>
        <v>3.5107887527450331E-27</v>
      </c>
    </row>
    <row r="59" spans="1:38" x14ac:dyDescent="0.2">
      <c r="A59">
        <v>900</v>
      </c>
      <c r="B59">
        <f t="shared" si="12"/>
        <v>6.4393694222293834E-8</v>
      </c>
      <c r="C59">
        <f t="shared" si="12"/>
        <v>6.4393607547422761E-8</v>
      </c>
      <c r="D59">
        <f t="shared" si="12"/>
        <v>6.4393463089563555E-8</v>
      </c>
      <c r="E59">
        <f t="shared" si="12"/>
        <v>6.4393260849105111E-8</v>
      </c>
      <c r="F59">
        <f t="shared" si="12"/>
        <v>6.4393000826591858E-8</v>
      </c>
      <c r="G59">
        <f t="shared" si="12"/>
        <v>6.4392683022723778E-8</v>
      </c>
      <c r="H59">
        <f t="shared" si="12"/>
        <v>6.4392307438356412E-8</v>
      </c>
      <c r="I59">
        <f t="shared" si="12"/>
        <v>6.4391874074500814E-8</v>
      </c>
      <c r="J59">
        <f t="shared" si="12"/>
        <v>6.4391382932323613E-8</v>
      </c>
      <c r="K59">
        <f t="shared" si="12"/>
        <v>6.4390834013146935E-8</v>
      </c>
      <c r="L59">
        <f t="shared" si="13"/>
        <v>6.4382167488471735E-8</v>
      </c>
      <c r="M59">
        <f t="shared" si="13"/>
        <v>6.4367725872712001E-8</v>
      </c>
      <c r="N59">
        <f t="shared" si="13"/>
        <v>6.4347513052695146E-8</v>
      </c>
      <c r="O59">
        <f t="shared" si="13"/>
        <v>6.4321534467538406E-8</v>
      </c>
      <c r="P59">
        <f t="shared" si="13"/>
        <v>6.4289797106209561E-8</v>
      </c>
      <c r="Q59">
        <f t="shared" si="13"/>
        <v>6.4252309504393278E-8</v>
      </c>
      <c r="R59">
        <f t="shared" si="13"/>
        <v>6.4209081740665176E-8</v>
      </c>
      <c r="S59">
        <f t="shared" si="13"/>
        <v>6.4160125431975835E-8</v>
      </c>
      <c r="T59">
        <f t="shared" si="13"/>
        <v>6.4105453728447904E-8</v>
      </c>
      <c r="U59">
        <f t="shared" si="13"/>
        <v>6.324836540926607E-8</v>
      </c>
      <c r="V59">
        <f t="shared" si="14"/>
        <v>6.1845274132327176E-8</v>
      </c>
      <c r="W59">
        <f t="shared" si="14"/>
        <v>5.9933082743147113E-8</v>
      </c>
      <c r="X59">
        <f t="shared" si="14"/>
        <v>5.7561168272358814E-8</v>
      </c>
      <c r="Y59">
        <f t="shared" si="14"/>
        <v>5.4789264199607053E-8</v>
      </c>
      <c r="Z59">
        <f t="shared" si="14"/>
        <v>5.168496438561947E-8</v>
      </c>
      <c r="AA59">
        <f t="shared" si="14"/>
        <v>4.8320994033075728E-8</v>
      </c>
      <c r="AB59">
        <f t="shared" si="14"/>
        <v>4.4772400844625177E-8</v>
      </c>
      <c r="AC59">
        <f t="shared" si="14"/>
        <v>4.1113816385195989E-8</v>
      </c>
      <c r="AD59">
        <f t="shared" si="14"/>
        <v>1.0700906278959866E-8</v>
      </c>
      <c r="AE59">
        <f t="shared" si="14"/>
        <v>1.1353815722383944E-9</v>
      </c>
      <c r="AF59">
        <f t="shared" si="15"/>
        <v>4.9107930684350677E-11</v>
      </c>
      <c r="AG59">
        <f t="shared" si="15"/>
        <v>8.6586451060008769E-13</v>
      </c>
      <c r="AH59">
        <f t="shared" si="15"/>
        <v>6.2235295658461256E-15</v>
      </c>
      <c r="AI59">
        <f t="shared" si="15"/>
        <v>1.8235265334956436E-17</v>
      </c>
      <c r="AJ59">
        <f t="shared" si="15"/>
        <v>2.1780905418506186E-20</v>
      </c>
      <c r="AK59">
        <f t="shared" si="15"/>
        <v>1.0605430044396332E-23</v>
      </c>
      <c r="AL59">
        <f t="shared" si="15"/>
        <v>2.1050826429636868E-27</v>
      </c>
    </row>
    <row r="60" spans="1:38" x14ac:dyDescent="0.2">
      <c r="A60">
        <v>1000</v>
      </c>
      <c r="B60">
        <f t="shared" si="12"/>
        <v>3.529690647608957E-8</v>
      </c>
      <c r="C60">
        <f t="shared" si="12"/>
        <v>3.529685896592798E-8</v>
      </c>
      <c r="D60">
        <f t="shared" si="12"/>
        <v>3.5296779782467431E-8</v>
      </c>
      <c r="E60">
        <f t="shared" si="12"/>
        <v>3.5296668925921091E-8</v>
      </c>
      <c r="F60">
        <f t="shared" si="12"/>
        <v>3.529652639658738E-8</v>
      </c>
      <c r="G60">
        <f t="shared" si="12"/>
        <v>3.529635219485001E-8</v>
      </c>
      <c r="H60">
        <f t="shared" si="12"/>
        <v>3.5296146321177927E-8</v>
      </c>
      <c r="I60">
        <f t="shared" si="12"/>
        <v>3.5295908776125322E-8</v>
      </c>
      <c r="J60">
        <f t="shared" si="12"/>
        <v>3.5295639560331705E-8</v>
      </c>
      <c r="K60">
        <f t="shared" si="12"/>
        <v>3.5295338674521738E-8</v>
      </c>
      <c r="L60">
        <f t="shared" si="13"/>
        <v>3.5290588185912141E-8</v>
      </c>
      <c r="M60">
        <f t="shared" si="13"/>
        <v>3.5282672125698604E-8</v>
      </c>
      <c r="N60">
        <f t="shared" si="13"/>
        <v>3.5271592624415611E-8</v>
      </c>
      <c r="O60">
        <f t="shared" si="13"/>
        <v>3.525735266347326E-8</v>
      </c>
      <c r="P60">
        <f t="shared" si="13"/>
        <v>3.523995607382032E-8</v>
      </c>
      <c r="Q60">
        <f t="shared" si="13"/>
        <v>3.5219407534226452E-8</v>
      </c>
      <c r="R60">
        <f t="shared" si="13"/>
        <v>3.5195712569185091E-8</v>
      </c>
      <c r="S60">
        <f t="shared" si="13"/>
        <v>3.5168877546438046E-8</v>
      </c>
      <c r="T60">
        <f t="shared" si="13"/>
        <v>3.5138909674123534E-8</v>
      </c>
      <c r="U60">
        <f t="shared" si="13"/>
        <v>3.4669103327255554E-8</v>
      </c>
      <c r="V60">
        <f t="shared" si="14"/>
        <v>3.3900009673324706E-8</v>
      </c>
      <c r="W60">
        <f t="shared" si="14"/>
        <v>3.285185672227215E-8</v>
      </c>
      <c r="X60">
        <f t="shared" si="14"/>
        <v>3.1551710112331071E-8</v>
      </c>
      <c r="Y60">
        <f t="shared" si="14"/>
        <v>3.0032312289325941E-8</v>
      </c>
      <c r="Z60">
        <f t="shared" si="14"/>
        <v>2.8330714306302842E-8</v>
      </c>
      <c r="AA60">
        <f t="shared" si="14"/>
        <v>2.6486779921793395E-8</v>
      </c>
      <c r="AB60">
        <f t="shared" si="14"/>
        <v>2.4541645954761848E-8</v>
      </c>
      <c r="AC60">
        <f t="shared" si="14"/>
        <v>2.2536221121492409E-8</v>
      </c>
      <c r="AD60">
        <f t="shared" si="14"/>
        <v>5.8656191836727885E-9</v>
      </c>
      <c r="AE60">
        <f t="shared" si="14"/>
        <v>6.2235064557143467E-10</v>
      </c>
      <c r="AF60">
        <f t="shared" si="15"/>
        <v>2.6918133173352054E-11</v>
      </c>
      <c r="AG60">
        <f t="shared" si="15"/>
        <v>4.7461694845634982E-13</v>
      </c>
      <c r="AH60">
        <f t="shared" si="15"/>
        <v>3.4113796962559737E-15</v>
      </c>
      <c r="AI60">
        <f t="shared" si="15"/>
        <v>9.9955199475385311E-18</v>
      </c>
      <c r="AJ60">
        <f t="shared" si="15"/>
        <v>1.19390351929118E-20</v>
      </c>
      <c r="AK60">
        <f t="shared" si="15"/>
        <v>5.8132846226140002E-24</v>
      </c>
      <c r="AL60">
        <f t="shared" si="15"/>
        <v>1.1538848030154538E-27</v>
      </c>
    </row>
  </sheetData>
  <phoneticPr fontId="0" type="noConversion"/>
  <conditionalFormatting sqref="B24:AL60">
    <cfRule type="cellIs" dxfId="11" priority="1" stopIfTrue="1" operator="between">
      <formula>0.000001</formula>
      <formula>0.001</formula>
    </cfRule>
    <cfRule type="cellIs" dxfId="10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zoomScaleNormal="100" workbookViewId="0">
      <selection activeCell="C18" sqref="C18"/>
    </sheetView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  <col min="40" max="40" width="12.42578125" bestFit="1" customWidth="1"/>
  </cols>
  <sheetData>
    <row r="1" spans="1:40" x14ac:dyDescent="0.2">
      <c r="A1" s="1" t="s">
        <v>49</v>
      </c>
      <c r="B1" s="2">
        <v>100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40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40" x14ac:dyDescent="0.2">
      <c r="A3" s="1" t="s">
        <v>1</v>
      </c>
      <c r="B3" s="12">
        <v>0</v>
      </c>
      <c r="C3" s="1" t="s">
        <v>13</v>
      </c>
      <c r="D3" s="1" t="s">
        <v>50</v>
      </c>
      <c r="E3" s="1"/>
      <c r="F3" s="1"/>
      <c r="G3" s="1"/>
      <c r="H3" s="1"/>
      <c r="I3" s="1"/>
      <c r="J3" s="1"/>
      <c r="K3" s="1"/>
      <c r="L3" s="1"/>
      <c r="M3" s="1"/>
    </row>
    <row r="4" spans="1:40" x14ac:dyDescent="0.2">
      <c r="A4" s="1" t="s">
        <v>52</v>
      </c>
      <c r="B4" s="3">
        <v>1</v>
      </c>
      <c r="C4" s="1" t="s">
        <v>33</v>
      </c>
      <c r="D4" s="1" t="s">
        <v>32</v>
      </c>
      <c r="E4" s="1"/>
      <c r="F4" s="1"/>
      <c r="G4" s="1"/>
      <c r="H4" s="1"/>
      <c r="I4" s="1"/>
      <c r="J4" s="1"/>
      <c r="K4" s="1"/>
      <c r="L4" s="1"/>
      <c r="M4" s="1"/>
    </row>
    <row r="5" spans="1:40" x14ac:dyDescent="0.2">
      <c r="A5" s="5" t="s">
        <v>34</v>
      </c>
      <c r="B5" s="6">
        <f>B4/86400</f>
        <v>1.1574074074074073E-5</v>
      </c>
      <c r="C5" s="5" t="s">
        <v>31</v>
      </c>
      <c r="D5" s="5" t="s">
        <v>35</v>
      </c>
      <c r="E5" s="5"/>
      <c r="F5" s="5"/>
      <c r="G5" s="5"/>
      <c r="H5" s="5"/>
      <c r="I5" s="5"/>
      <c r="J5" s="5"/>
      <c r="K5" s="5"/>
      <c r="L5" s="5"/>
      <c r="M5" s="5"/>
    </row>
    <row r="6" spans="1:40" x14ac:dyDescent="0.2">
      <c r="A6" s="5" t="s">
        <v>10</v>
      </c>
      <c r="B6" s="6">
        <f>$C$17*B4</f>
        <v>10</v>
      </c>
      <c r="C6" s="5" t="s">
        <v>21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</row>
    <row r="7" spans="1:40" x14ac:dyDescent="0.2">
      <c r="A7" s="5" t="s">
        <v>25</v>
      </c>
      <c r="B7" s="6">
        <f>$C$17*B5</f>
        <v>1.1574074074074073E-4</v>
      </c>
      <c r="C7" s="5" t="s">
        <v>22</v>
      </c>
      <c r="D7" s="5" t="s">
        <v>24</v>
      </c>
      <c r="E7" s="5"/>
      <c r="F7" s="5"/>
      <c r="G7" s="5"/>
      <c r="H7" s="5"/>
      <c r="I7" s="5"/>
      <c r="J7" s="5"/>
      <c r="K7" s="5"/>
      <c r="L7" s="5"/>
      <c r="M7" s="5"/>
    </row>
    <row r="8" spans="1:40" x14ac:dyDescent="0.2">
      <c r="A8" s="5" t="s">
        <v>11</v>
      </c>
      <c r="B8" s="6">
        <f>B6*1/10</f>
        <v>1</v>
      </c>
      <c r="C8" s="5" t="s">
        <v>21</v>
      </c>
      <c r="D8" s="5" t="s">
        <v>36</v>
      </c>
      <c r="E8" s="5"/>
      <c r="F8" s="5"/>
      <c r="G8" s="5"/>
      <c r="H8" s="5"/>
      <c r="I8" s="5"/>
      <c r="J8" s="5"/>
      <c r="K8" s="5"/>
      <c r="L8" s="5"/>
      <c r="M8" s="5"/>
    </row>
    <row r="9" spans="1:40" x14ac:dyDescent="0.2">
      <c r="A9" s="5" t="s">
        <v>26</v>
      </c>
      <c r="B9" s="6">
        <f>B7*1/10</f>
        <v>1.1574074074074073E-5</v>
      </c>
      <c r="C9" s="5" t="s">
        <v>22</v>
      </c>
      <c r="D9" s="5" t="s">
        <v>23</v>
      </c>
      <c r="E9" s="5"/>
      <c r="F9" s="5"/>
      <c r="G9" s="5"/>
      <c r="H9" s="5"/>
      <c r="I9" s="5"/>
      <c r="J9" s="5"/>
      <c r="K9" s="5"/>
      <c r="L9" s="5"/>
      <c r="M9" s="5"/>
    </row>
    <row r="10" spans="1:40" x14ac:dyDescent="0.2">
      <c r="A10" s="1" t="s">
        <v>13</v>
      </c>
      <c r="B10" s="3">
        <v>5000</v>
      </c>
      <c r="C10" s="19" t="s">
        <v>53</v>
      </c>
      <c r="D10" s="1" t="s">
        <v>2</v>
      </c>
      <c r="E10" s="1"/>
      <c r="F10" s="1"/>
      <c r="G10" s="1"/>
      <c r="H10" s="1"/>
      <c r="I10" s="1"/>
      <c r="J10" s="1"/>
      <c r="K10" s="1"/>
      <c r="L10" s="1"/>
      <c r="M10" s="1"/>
    </row>
    <row r="11" spans="1:40" x14ac:dyDescent="0.2">
      <c r="A11" s="1" t="s">
        <v>14</v>
      </c>
      <c r="B11" s="13"/>
      <c r="C11" s="1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</row>
    <row r="12" spans="1:40" x14ac:dyDescent="0.2">
      <c r="A12" s="5" t="s">
        <v>42</v>
      </c>
      <c r="B12" s="6">
        <f>B10/(B1*4*PI()*B2*(B7*B9)^0.5)</f>
        <v>434844.39258276805</v>
      </c>
      <c r="C12" s="18" t="s">
        <v>51</v>
      </c>
      <c r="D12" s="5" t="s">
        <v>40</v>
      </c>
      <c r="E12" s="5"/>
      <c r="F12" s="5"/>
      <c r="G12" s="5"/>
      <c r="H12" s="5"/>
      <c r="I12" s="5"/>
      <c r="J12" s="5"/>
      <c r="K12" s="5"/>
      <c r="L12" s="5"/>
      <c r="M12" s="5"/>
      <c r="AN12" s="17"/>
    </row>
    <row r="13" spans="1:40" x14ac:dyDescent="0.2">
      <c r="A13" s="5" t="s">
        <v>44</v>
      </c>
      <c r="B13" s="6">
        <f>B12/1000</f>
        <v>434.84439258276802</v>
      </c>
      <c r="C13" s="5" t="s">
        <v>38</v>
      </c>
      <c r="D13" s="5" t="s">
        <v>41</v>
      </c>
      <c r="E13" s="5"/>
      <c r="F13" s="5"/>
      <c r="G13" s="5"/>
      <c r="H13" s="5"/>
      <c r="I13" s="5"/>
      <c r="J13" s="5"/>
      <c r="K13" s="5"/>
      <c r="L13" s="5"/>
      <c r="M13" s="5"/>
      <c r="AN13" s="17"/>
    </row>
    <row r="14" spans="1:40" ht="13.5" thickBot="1" x14ac:dyDescent="0.25">
      <c r="A14" s="7" t="s">
        <v>43</v>
      </c>
      <c r="B14" s="8">
        <f>B12</f>
        <v>434844.39258276805</v>
      </c>
      <c r="C14" s="5" t="s">
        <v>16</v>
      </c>
      <c r="D14" s="5" t="s">
        <v>17</v>
      </c>
      <c r="E14" s="5"/>
      <c r="F14" s="5"/>
      <c r="G14" s="5"/>
      <c r="H14" s="5"/>
      <c r="I14" s="5"/>
      <c r="J14" s="5"/>
      <c r="K14" s="5"/>
      <c r="L14" s="5"/>
      <c r="M14" s="5"/>
      <c r="AN14" s="17"/>
    </row>
    <row r="15" spans="1:40" x14ac:dyDescent="0.2">
      <c r="A15" s="10" t="s">
        <v>29</v>
      </c>
      <c r="B15" s="10"/>
      <c r="C15" s="11" t="s">
        <v>13</v>
      </c>
      <c r="D15" s="11" t="s">
        <v>28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40" x14ac:dyDescent="0.2">
      <c r="A16" s="10">
        <v>1</v>
      </c>
      <c r="B16" s="10">
        <v>0.1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38" x14ac:dyDescent="0.2">
      <c r="A17" s="10">
        <v>10</v>
      </c>
      <c r="B17" s="10">
        <v>1.2</v>
      </c>
      <c r="C17" s="4">
        <v>10</v>
      </c>
      <c r="D17" s="11" t="s">
        <v>39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38" x14ac:dyDescent="0.2">
      <c r="A18" s="10">
        <v>100</v>
      </c>
      <c r="B18" s="10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38" x14ac:dyDescent="0.2">
      <c r="A19" s="10">
        <v>1000</v>
      </c>
      <c r="B19" s="10">
        <v>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38" ht="13.5" thickBot="1" x14ac:dyDescent="0.25">
      <c r="B20" t="s">
        <v>48</v>
      </c>
    </row>
    <row r="21" spans="1:38" x14ac:dyDescent="0.2">
      <c r="B21">
        <v>0.1</v>
      </c>
      <c r="C21">
        <v>0.2</v>
      </c>
      <c r="D21">
        <v>0.3</v>
      </c>
      <c r="E21">
        <v>0.4</v>
      </c>
      <c r="F21">
        <v>0.5</v>
      </c>
      <c r="G21">
        <v>0.6</v>
      </c>
      <c r="H21">
        <v>0.7</v>
      </c>
      <c r="I21">
        <v>0.8</v>
      </c>
      <c r="J21">
        <v>0.9</v>
      </c>
      <c r="K21" s="14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  <c r="R21">
        <v>8</v>
      </c>
      <c r="S21">
        <v>9</v>
      </c>
      <c r="T21" s="14">
        <v>10</v>
      </c>
      <c r="U21">
        <v>20</v>
      </c>
      <c r="V21">
        <v>30</v>
      </c>
      <c r="W21">
        <v>40</v>
      </c>
      <c r="X21">
        <v>50</v>
      </c>
      <c r="Y21">
        <v>60</v>
      </c>
      <c r="Z21">
        <v>70</v>
      </c>
      <c r="AA21">
        <v>80</v>
      </c>
      <c r="AB21">
        <v>90</v>
      </c>
      <c r="AC21">
        <v>100</v>
      </c>
      <c r="AD21">
        <v>200</v>
      </c>
      <c r="AE21">
        <v>300</v>
      </c>
      <c r="AF21">
        <v>400</v>
      </c>
      <c r="AG21">
        <v>500</v>
      </c>
      <c r="AH21">
        <v>600</v>
      </c>
      <c r="AI21">
        <v>700</v>
      </c>
      <c r="AJ21">
        <v>800</v>
      </c>
      <c r="AK21">
        <v>900</v>
      </c>
      <c r="AL21">
        <v>1000</v>
      </c>
    </row>
    <row r="22" spans="1:38" x14ac:dyDescent="0.2">
      <c r="A22" t="s">
        <v>47</v>
      </c>
      <c r="B22" s="5">
        <f>B21*86400</f>
        <v>8640</v>
      </c>
      <c r="C22" s="5">
        <f t="shared" ref="C22:AL22" si="0">C21*86400</f>
        <v>17280</v>
      </c>
      <c r="D22" s="5">
        <f t="shared" si="0"/>
        <v>25920</v>
      </c>
      <c r="E22" s="5">
        <f t="shared" si="0"/>
        <v>34560</v>
      </c>
      <c r="F22" s="5">
        <f t="shared" si="0"/>
        <v>43200</v>
      </c>
      <c r="G22" s="5">
        <f t="shared" si="0"/>
        <v>51840</v>
      </c>
      <c r="H22" s="5">
        <f t="shared" si="0"/>
        <v>60479.999999999993</v>
      </c>
      <c r="I22" s="5">
        <f t="shared" si="0"/>
        <v>69120</v>
      </c>
      <c r="J22" s="5">
        <f t="shared" si="0"/>
        <v>77760</v>
      </c>
      <c r="K22" s="6">
        <f t="shared" si="0"/>
        <v>86400</v>
      </c>
      <c r="L22" s="5">
        <f t="shared" si="0"/>
        <v>172800</v>
      </c>
      <c r="M22" s="5">
        <f t="shared" si="0"/>
        <v>259200</v>
      </c>
      <c r="N22" s="5">
        <f t="shared" si="0"/>
        <v>345600</v>
      </c>
      <c r="O22" s="5">
        <f t="shared" si="0"/>
        <v>432000</v>
      </c>
      <c r="P22" s="5">
        <f t="shared" si="0"/>
        <v>518400</v>
      </c>
      <c r="Q22" s="5">
        <f t="shared" si="0"/>
        <v>604800</v>
      </c>
      <c r="R22" s="5">
        <f t="shared" si="0"/>
        <v>691200</v>
      </c>
      <c r="S22" s="5">
        <f t="shared" si="0"/>
        <v>777600</v>
      </c>
      <c r="T22" s="6">
        <f t="shared" si="0"/>
        <v>864000</v>
      </c>
      <c r="U22" s="5">
        <f t="shared" si="0"/>
        <v>1728000</v>
      </c>
      <c r="V22" s="5">
        <f t="shared" si="0"/>
        <v>2592000</v>
      </c>
      <c r="W22" s="5">
        <f t="shared" si="0"/>
        <v>3456000</v>
      </c>
      <c r="X22" s="5">
        <f t="shared" si="0"/>
        <v>4320000</v>
      </c>
      <c r="Y22" s="5">
        <f t="shared" si="0"/>
        <v>5184000</v>
      </c>
      <c r="Z22" s="5">
        <f t="shared" si="0"/>
        <v>6048000</v>
      </c>
      <c r="AA22" s="5">
        <f t="shared" si="0"/>
        <v>6912000</v>
      </c>
      <c r="AB22" s="5">
        <f t="shared" si="0"/>
        <v>7776000</v>
      </c>
      <c r="AC22" s="5">
        <f t="shared" si="0"/>
        <v>8640000</v>
      </c>
      <c r="AD22" s="5">
        <f t="shared" si="0"/>
        <v>17280000</v>
      </c>
      <c r="AE22" s="5">
        <f t="shared" si="0"/>
        <v>25920000</v>
      </c>
      <c r="AF22" s="5">
        <f t="shared" si="0"/>
        <v>34560000</v>
      </c>
      <c r="AG22" s="5">
        <f t="shared" si="0"/>
        <v>43200000</v>
      </c>
      <c r="AH22" s="5">
        <f t="shared" si="0"/>
        <v>51840000</v>
      </c>
      <c r="AI22" s="5">
        <f t="shared" si="0"/>
        <v>60480000</v>
      </c>
      <c r="AJ22" s="5">
        <f t="shared" si="0"/>
        <v>69120000</v>
      </c>
      <c r="AK22" s="5">
        <f t="shared" si="0"/>
        <v>77760000</v>
      </c>
      <c r="AL22" s="5">
        <f t="shared" si="0"/>
        <v>86400000</v>
      </c>
    </row>
    <row r="23" spans="1:38" x14ac:dyDescent="0.2">
      <c r="B23" s="5">
        <f>$B$12*1/B22</f>
        <v>50.329212104487041</v>
      </c>
      <c r="C23" s="5">
        <f t="shared" ref="C23:AL23" si="1">$B$12*1/C22</f>
        <v>25.164606052243521</v>
      </c>
      <c r="D23" s="5">
        <f t="shared" si="1"/>
        <v>16.776404034829014</v>
      </c>
      <c r="E23" s="5">
        <f t="shared" si="1"/>
        <v>12.58230302612176</v>
      </c>
      <c r="F23" s="5">
        <f t="shared" si="1"/>
        <v>10.065842420897409</v>
      </c>
      <c r="G23" s="5">
        <f t="shared" si="1"/>
        <v>8.3882020174145069</v>
      </c>
      <c r="H23" s="5">
        <f t="shared" si="1"/>
        <v>7.1898874434981499</v>
      </c>
      <c r="I23" s="5">
        <f t="shared" si="1"/>
        <v>6.2911515130608802</v>
      </c>
      <c r="J23" s="5">
        <f t="shared" si="1"/>
        <v>5.5921346782763379</v>
      </c>
      <c r="K23" s="6">
        <f t="shared" si="1"/>
        <v>5.0329212104487047</v>
      </c>
      <c r="L23" s="5">
        <f t="shared" si="1"/>
        <v>2.5164606052243523</v>
      </c>
      <c r="M23" s="5">
        <f t="shared" si="1"/>
        <v>1.6776404034829013</v>
      </c>
      <c r="N23" s="5">
        <f t="shared" si="1"/>
        <v>1.2582303026121762</v>
      </c>
      <c r="O23" s="5">
        <f t="shared" si="1"/>
        <v>1.0065842420897408</v>
      </c>
      <c r="P23" s="5">
        <f t="shared" si="1"/>
        <v>0.83882020174145067</v>
      </c>
      <c r="Q23" s="5">
        <f t="shared" si="1"/>
        <v>0.71898874434981486</v>
      </c>
      <c r="R23" s="5">
        <f t="shared" si="1"/>
        <v>0.62911515130608808</v>
      </c>
      <c r="S23" s="5">
        <f t="shared" si="1"/>
        <v>0.55921346782763381</v>
      </c>
      <c r="T23" s="6">
        <f t="shared" si="1"/>
        <v>0.50329212104487042</v>
      </c>
      <c r="U23" s="5">
        <f t="shared" si="1"/>
        <v>0.25164606052243521</v>
      </c>
      <c r="V23" s="5">
        <f t="shared" si="1"/>
        <v>0.16776404034829015</v>
      </c>
      <c r="W23" s="5">
        <f t="shared" si="1"/>
        <v>0.12582303026121761</v>
      </c>
      <c r="X23" s="5">
        <f t="shared" si="1"/>
        <v>0.10065842420897408</v>
      </c>
      <c r="Y23" s="5">
        <f t="shared" si="1"/>
        <v>8.3882020174145075E-2</v>
      </c>
      <c r="Z23" s="5">
        <f t="shared" si="1"/>
        <v>7.1898874434981483E-2</v>
      </c>
      <c r="AA23" s="5">
        <f t="shared" si="1"/>
        <v>6.2911515130608803E-2</v>
      </c>
      <c r="AB23" s="5">
        <f t="shared" si="1"/>
        <v>5.5921346782763379E-2</v>
      </c>
      <c r="AC23" s="5">
        <f t="shared" si="1"/>
        <v>5.0329212104487042E-2</v>
      </c>
      <c r="AD23" s="5">
        <f t="shared" si="1"/>
        <v>2.5164606052243521E-2</v>
      </c>
      <c r="AE23" s="5">
        <f t="shared" si="1"/>
        <v>1.6776404034829013E-2</v>
      </c>
      <c r="AF23" s="5">
        <f t="shared" si="1"/>
        <v>1.2582303026121761E-2</v>
      </c>
      <c r="AG23" s="5">
        <f t="shared" si="1"/>
        <v>1.0065842420897409E-2</v>
      </c>
      <c r="AH23" s="5">
        <f t="shared" si="1"/>
        <v>8.3882020174145065E-3</v>
      </c>
      <c r="AI23" s="5">
        <f t="shared" si="1"/>
        <v>7.1898874434981486E-3</v>
      </c>
      <c r="AJ23" s="5">
        <f t="shared" si="1"/>
        <v>6.2911515130608803E-3</v>
      </c>
      <c r="AK23" s="5">
        <f t="shared" si="1"/>
        <v>5.5921346782763382E-3</v>
      </c>
      <c r="AL23" s="5">
        <f t="shared" si="1"/>
        <v>5.0329212104487046E-3</v>
      </c>
    </row>
    <row r="24" spans="1:38" x14ac:dyDescent="0.2">
      <c r="A24">
        <v>0.1</v>
      </c>
      <c r="B24">
        <f t="shared" ref="B24:B60" si="2">B$23*EXP(-1*($A24-$B$5*B$22)^2/(4*$B$7*B$22)-1*($B$3^2/(4*$B$9*B$22)))</f>
        <v>50.329212104487041</v>
      </c>
      <c r="C24">
        <f t="shared" ref="C24:AL31" si="3">C$23*EXP(-1*($A24-$B$5*C$22)^2/(4*$B$7*C$22)-1*($B$3^2/(4*$B$9*C$22)))</f>
        <v>25.133169946337652</v>
      </c>
      <c r="D24">
        <f t="shared" si="3"/>
        <v>16.720575786819079</v>
      </c>
      <c r="E24">
        <f t="shared" si="3"/>
        <v>12.511726254859997</v>
      </c>
      <c r="F24">
        <f t="shared" si="3"/>
        <v>9.985636931250971</v>
      </c>
      <c r="G24">
        <f t="shared" si="3"/>
        <v>8.3012784260876202</v>
      </c>
      <c r="H24">
        <f t="shared" si="3"/>
        <v>7.0980377610275225</v>
      </c>
      <c r="I24">
        <f t="shared" si="3"/>
        <v>6.1955520568016906</v>
      </c>
      <c r="J24">
        <f t="shared" si="3"/>
        <v>5.4935974324976522</v>
      </c>
      <c r="K24" s="15">
        <f t="shared" si="3"/>
        <v>4.9320295318175269</v>
      </c>
      <c r="L24">
        <f t="shared" si="3"/>
        <v>2.405429304270446</v>
      </c>
      <c r="M24">
        <f t="shared" si="3"/>
        <v>1.5640911978678</v>
      </c>
      <c r="N24">
        <f t="shared" si="3"/>
        <v>1.144129072221598</v>
      </c>
      <c r="O24">
        <f t="shared" si="3"/>
        <v>0.89271549869599409</v>
      </c>
      <c r="P24">
        <f t="shared" si="3"/>
        <v>0.72556794179058759</v>
      </c>
      <c r="Q24">
        <f t="shared" si="3"/>
        <v>0.60656384375548711</v>
      </c>
      <c r="R24">
        <f t="shared" si="3"/>
        <v>0.51764157385086507</v>
      </c>
      <c r="S24">
        <f t="shared" si="3"/>
        <v>0.44876685408637801</v>
      </c>
      <c r="T24" s="15">
        <f t="shared" si="3"/>
        <v>0.39391917910061747</v>
      </c>
      <c r="U24">
        <f t="shared" si="3"/>
        <v>0.15339419999071893</v>
      </c>
      <c r="V24">
        <f t="shared" si="3"/>
        <v>7.9642680558066725E-2</v>
      </c>
      <c r="W24">
        <f t="shared" si="3"/>
        <v>4.6519433403781382E-2</v>
      </c>
      <c r="X24">
        <f t="shared" si="3"/>
        <v>2.8983533159716215E-2</v>
      </c>
      <c r="Y24">
        <f t="shared" si="3"/>
        <v>1.8810347609418996E-2</v>
      </c>
      <c r="Z24">
        <f t="shared" si="3"/>
        <v>1.255673328686735E-2</v>
      </c>
      <c r="AA24">
        <f t="shared" si="3"/>
        <v>8.5567983220505798E-3</v>
      </c>
      <c r="AB24">
        <f t="shared" si="3"/>
        <v>5.9235942646228288E-3</v>
      </c>
      <c r="AC24">
        <f t="shared" si="3"/>
        <v>4.1519710200221098E-3</v>
      </c>
      <c r="AD24">
        <f t="shared" si="3"/>
        <v>1.7040748074170916E-4</v>
      </c>
      <c r="AE24">
        <f t="shared" si="3"/>
        <v>9.3252691003181596E-6</v>
      </c>
      <c r="AF24">
        <f t="shared" si="3"/>
        <v>5.7409864555419893E-7</v>
      </c>
      <c r="AG24">
        <f t="shared" si="3"/>
        <v>3.7699913936727803E-8</v>
      </c>
      <c r="AH24">
        <f t="shared" si="3"/>
        <v>2.5788313679171079E-9</v>
      </c>
      <c r="AI24">
        <f t="shared" si="3"/>
        <v>1.8144289876023759E-10</v>
      </c>
      <c r="AJ24">
        <f t="shared" si="3"/>
        <v>1.3032023164955704E-11</v>
      </c>
      <c r="AK24">
        <f t="shared" si="3"/>
        <v>9.5087434729381305E-13</v>
      </c>
      <c r="AL24">
        <f t="shared" si="3"/>
        <v>7.0247269491514905E-14</v>
      </c>
    </row>
    <row r="25" spans="1:38" x14ac:dyDescent="0.2">
      <c r="A25">
        <v>0.2</v>
      </c>
      <c r="B25">
        <f t="shared" si="2"/>
        <v>50.203546222029864</v>
      </c>
      <c r="C25">
        <f t="shared" ref="C25:Q25" si="4">C$23*EXP(-1*($A25-$B$5*C$22)^2/(4*$B$7*C$22)-1*($B$3^2/(4*$B$9*C$22)))</f>
        <v>25.164606052243521</v>
      </c>
      <c r="D25">
        <f t="shared" si="4"/>
        <v>16.762429521655854</v>
      </c>
      <c r="E25">
        <f t="shared" si="4"/>
        <v>12.550886555507466</v>
      </c>
      <c r="F25">
        <f t="shared" si="4"/>
        <v>10.020647893954731</v>
      </c>
      <c r="G25">
        <f t="shared" si="4"/>
        <v>8.3324666615782892</v>
      </c>
      <c r="H25">
        <f t="shared" si="4"/>
        <v>7.1259777555718378</v>
      </c>
      <c r="I25">
        <f t="shared" si="4"/>
        <v>6.2207726817402946</v>
      </c>
      <c r="J25">
        <f t="shared" si="4"/>
        <v>5.5165351755790963</v>
      </c>
      <c r="K25" s="15">
        <f t="shared" si="4"/>
        <v>4.9530352628882852</v>
      </c>
      <c r="L25">
        <f t="shared" si="4"/>
        <v>2.4165801813288827</v>
      </c>
      <c r="M25">
        <f t="shared" si="4"/>
        <v>1.57153830393247</v>
      </c>
      <c r="N25">
        <f t="shared" si="4"/>
        <v>1.1496484637650723</v>
      </c>
      <c r="O25">
        <f t="shared" si="4"/>
        <v>0.89705568530954094</v>
      </c>
      <c r="P25">
        <f t="shared" si="4"/>
        <v>0.72911372132212204</v>
      </c>
      <c r="Q25">
        <f t="shared" si="4"/>
        <v>0.60953894643185536</v>
      </c>
      <c r="R25">
        <f t="shared" si="3"/>
        <v>0.52018749317394908</v>
      </c>
      <c r="S25">
        <f t="shared" si="3"/>
        <v>0.45097872417720386</v>
      </c>
      <c r="T25" s="15">
        <f t="shared" si="3"/>
        <v>0.39586401628816043</v>
      </c>
      <c r="U25">
        <f t="shared" si="3"/>
        <v>0.15415731061034241</v>
      </c>
      <c r="V25">
        <f t="shared" si="3"/>
        <v>8.003989013339663E-2</v>
      </c>
      <c r="W25">
        <f t="shared" si="3"/>
        <v>4.6751736430809154E-2</v>
      </c>
      <c r="X25">
        <f t="shared" si="3"/>
        <v>2.9128376795329546E-2</v>
      </c>
      <c r="Y25">
        <f t="shared" si="3"/>
        <v>1.8904398562724845E-2</v>
      </c>
      <c r="Z25">
        <f t="shared" si="3"/>
        <v>1.2619538964323329E-2</v>
      </c>
      <c r="AA25">
        <f t="shared" si="3"/>
        <v>8.5996088304188516E-3</v>
      </c>
      <c r="AB25">
        <f t="shared" si="3"/>
        <v>5.9532367939235586E-3</v>
      </c>
      <c r="AC25">
        <f t="shared" si="3"/>
        <v>4.1727515656135028E-3</v>
      </c>
      <c r="AD25">
        <f t="shared" si="3"/>
        <v>1.712610095635347E-4</v>
      </c>
      <c r="AE25">
        <f t="shared" si="3"/>
        <v>9.3719887762017888E-6</v>
      </c>
      <c r="AF25">
        <f t="shared" si="3"/>
        <v>5.7697524516079346E-7</v>
      </c>
      <c r="AG25">
        <f t="shared" si="3"/>
        <v>3.7888828708447558E-8</v>
      </c>
      <c r="AH25">
        <f t="shared" si="3"/>
        <v>2.5917545742464286E-9</v>
      </c>
      <c r="AI25">
        <f t="shared" si="3"/>
        <v>1.8235218969761266E-10</v>
      </c>
      <c r="AJ25">
        <f t="shared" si="3"/>
        <v>1.3097334174153764E-11</v>
      </c>
      <c r="AK25">
        <f t="shared" si="3"/>
        <v>9.5563982842743827E-13</v>
      </c>
      <c r="AL25">
        <f t="shared" si="3"/>
        <v>7.0599332445637967E-14</v>
      </c>
    </row>
    <row r="26" spans="1:38" x14ac:dyDescent="0.2">
      <c r="A26">
        <v>0.3</v>
      </c>
      <c r="B26">
        <f t="shared" si="2"/>
        <v>49.82842807677401</v>
      </c>
      <c r="C26">
        <f t="shared" si="3"/>
        <v>25.133169946337652</v>
      </c>
      <c r="D26">
        <f t="shared" si="3"/>
        <v>16.776404034829014</v>
      </c>
      <c r="E26">
        <f t="shared" si="3"/>
        <v>12.574441543699599</v>
      </c>
      <c r="F26">
        <f t="shared" si="3"/>
        <v>10.045730854326042</v>
      </c>
      <c r="G26">
        <f t="shared" si="3"/>
        <v>8.3568051657392708</v>
      </c>
      <c r="H26">
        <f t="shared" si="3"/>
        <v>7.1489195350367201</v>
      </c>
      <c r="I26">
        <f t="shared" si="3"/>
        <v>6.2421933835720775</v>
      </c>
      <c r="J26">
        <f t="shared" si="3"/>
        <v>5.5364920085304457</v>
      </c>
      <c r="K26" s="15">
        <f t="shared" si="3"/>
        <v>4.9716440147266869</v>
      </c>
      <c r="L26">
        <f t="shared" si="3"/>
        <v>2.4271758808141333</v>
      </c>
      <c r="M26">
        <f t="shared" si="3"/>
        <v>1.5787577196817681</v>
      </c>
      <c r="N26">
        <f t="shared" si="3"/>
        <v>1.1550500911123951</v>
      </c>
      <c r="O26">
        <f t="shared" si="3"/>
        <v>0.90132683576644668</v>
      </c>
      <c r="P26">
        <f t="shared" si="3"/>
        <v>0.73261577487280893</v>
      </c>
      <c r="Q26">
        <f t="shared" si="3"/>
        <v>0.61248489104752413</v>
      </c>
      <c r="R26">
        <f t="shared" si="3"/>
        <v>0.52271326350575076</v>
      </c>
      <c r="S26">
        <f t="shared" si="3"/>
        <v>0.45317631891276766</v>
      </c>
      <c r="T26" s="15">
        <f t="shared" si="3"/>
        <v>0.3977985649987355</v>
      </c>
      <c r="U26">
        <f t="shared" si="3"/>
        <v>0.15492034452128828</v>
      </c>
      <c r="V26">
        <f t="shared" si="3"/>
        <v>8.0437740109944478E-2</v>
      </c>
      <c r="W26">
        <f t="shared" si="3"/>
        <v>4.6984612192808826E-2</v>
      </c>
      <c r="X26">
        <f t="shared" si="3"/>
        <v>2.9273651541180001E-2</v>
      </c>
      <c r="Y26">
        <f t="shared" si="3"/>
        <v>1.8998761443201843E-2</v>
      </c>
      <c r="Z26">
        <f t="shared" si="3"/>
        <v>1.2682568190163951E-2</v>
      </c>
      <c r="AA26">
        <f t="shared" si="3"/>
        <v>8.6425795077041991E-3</v>
      </c>
      <c r="AB26">
        <f t="shared" si="3"/>
        <v>5.9829944198122667E-3</v>
      </c>
      <c r="AC26">
        <f t="shared" si="3"/>
        <v>4.1936151493602424E-3</v>
      </c>
      <c r="AD26">
        <f t="shared" si="3"/>
        <v>1.7211838320311756E-4</v>
      </c>
      <c r="AE26">
        <f t="shared" si="3"/>
        <v>9.4189268198264015E-6</v>
      </c>
      <c r="AF26">
        <f t="shared" si="3"/>
        <v>5.7986553352989615E-7</v>
      </c>
      <c r="AG26">
        <f t="shared" si="3"/>
        <v>3.8078652055937786E-8</v>
      </c>
      <c r="AH26">
        <f t="shared" si="3"/>
        <v>2.6047403715641812E-9</v>
      </c>
      <c r="AI26">
        <f t="shared" si="3"/>
        <v>1.8326590659138886E-10</v>
      </c>
      <c r="AJ26">
        <f t="shared" si="3"/>
        <v>1.3162964267756419E-11</v>
      </c>
      <c r="AK26">
        <f t="shared" si="3"/>
        <v>9.6042865907188022E-13</v>
      </c>
      <c r="AL26">
        <f t="shared" si="3"/>
        <v>7.0953124380720513E-14</v>
      </c>
    </row>
    <row r="27" spans="1:38" x14ac:dyDescent="0.2">
      <c r="A27">
        <v>0.4</v>
      </c>
      <c r="B27">
        <f t="shared" si="2"/>
        <v>49.209449402128044</v>
      </c>
      <c r="C27">
        <f t="shared" si="3"/>
        <v>25.039097055950002</v>
      </c>
      <c r="D27">
        <f t="shared" si="3"/>
        <v>16.762429521655854</v>
      </c>
      <c r="E27">
        <f t="shared" si="3"/>
        <v>12.58230302612176</v>
      </c>
      <c r="F27">
        <f t="shared" si="3"/>
        <v>10.060810757707584</v>
      </c>
      <c r="G27">
        <f t="shared" si="3"/>
        <v>8.3742333245297136</v>
      </c>
      <c r="H27">
        <f t="shared" si="3"/>
        <v>7.1668141928764779</v>
      </c>
      <c r="I27">
        <f t="shared" si="3"/>
        <v>6.2597742639875005</v>
      </c>
      <c r="J27">
        <f t="shared" si="3"/>
        <v>5.5534349392963236</v>
      </c>
      <c r="K27" s="15">
        <f t="shared" si="3"/>
        <v>4.9878281427371647</v>
      </c>
      <c r="L27">
        <f t="shared" si="3"/>
        <v>2.4372086597027867</v>
      </c>
      <c r="M27">
        <f t="shared" si="3"/>
        <v>1.5857459873414692</v>
      </c>
      <c r="N27">
        <f t="shared" si="3"/>
        <v>1.1603320474533889</v>
      </c>
      <c r="O27">
        <f t="shared" si="3"/>
        <v>0.90552776514401678</v>
      </c>
      <c r="P27">
        <f t="shared" si="3"/>
        <v>0.73607330736658549</v>
      </c>
      <c r="Q27">
        <f t="shared" si="3"/>
        <v>0.61540111482837323</v>
      </c>
      <c r="R27">
        <f t="shared" si="3"/>
        <v>0.52521847053495085</v>
      </c>
      <c r="S27">
        <f t="shared" si="3"/>
        <v>0.45535932396471679</v>
      </c>
      <c r="T27" s="15">
        <f t="shared" si="3"/>
        <v>0.39972258103084202</v>
      </c>
      <c r="U27">
        <f t="shared" si="3"/>
        <v>0.15568326309823335</v>
      </c>
      <c r="V27">
        <f t="shared" si="3"/>
        <v>8.0836220376403506E-2</v>
      </c>
      <c r="W27">
        <f t="shared" si="3"/>
        <v>4.721805770628168E-2</v>
      </c>
      <c r="X27">
        <f t="shared" si="3"/>
        <v>2.9419356634659222E-2</v>
      </c>
      <c r="Y27">
        <f t="shared" si="3"/>
        <v>1.9093436231227178E-2</v>
      </c>
      <c r="Z27">
        <f t="shared" si="3"/>
        <v>1.274582117825537E-2</v>
      </c>
      <c r="AA27">
        <f t="shared" si="3"/>
        <v>8.6857106157677434E-3</v>
      </c>
      <c r="AB27">
        <f t="shared" si="3"/>
        <v>6.0128673861407174E-3</v>
      </c>
      <c r="AC27">
        <f t="shared" si="3"/>
        <v>4.2145619772927523E-3</v>
      </c>
      <c r="AD27">
        <f t="shared" si="3"/>
        <v>1.7297961661094243E-4</v>
      </c>
      <c r="AE27">
        <f t="shared" si="3"/>
        <v>9.466084167998572E-6</v>
      </c>
      <c r="AF27">
        <f t="shared" si="3"/>
        <v>5.8276957198990634E-7</v>
      </c>
      <c r="AG27">
        <f t="shared" si="3"/>
        <v>3.8269388150573085E-8</v>
      </c>
      <c r="AH27">
        <f t="shared" si="3"/>
        <v>2.6177890517807714E-9</v>
      </c>
      <c r="AI27">
        <f t="shared" si="3"/>
        <v>1.8418407031024424E-10</v>
      </c>
      <c r="AJ27">
        <f t="shared" si="3"/>
        <v>1.3228914962437024E-11</v>
      </c>
      <c r="AK27">
        <f t="shared" si="3"/>
        <v>9.6524095090021684E-13</v>
      </c>
      <c r="AL27">
        <f t="shared" si="3"/>
        <v>7.1308653606465533E-14</v>
      </c>
    </row>
    <row r="28" spans="1:38" x14ac:dyDescent="0.2">
      <c r="A28">
        <v>0.5</v>
      </c>
      <c r="B28">
        <f t="shared" si="2"/>
        <v>48.355775470848421</v>
      </c>
      <c r="C28">
        <f t="shared" si="3"/>
        <v>24.883090726961179</v>
      </c>
      <c r="D28">
        <f t="shared" si="3"/>
        <v>16.720575786819079</v>
      </c>
      <c r="E28">
        <f t="shared" si="3"/>
        <v>12.574441543699599</v>
      </c>
      <c r="F28">
        <f t="shared" si="3"/>
        <v>10.065842420897409</v>
      </c>
      <c r="G28">
        <f t="shared" si="3"/>
        <v>8.3847076612820004</v>
      </c>
      <c r="H28">
        <f t="shared" si="3"/>
        <v>7.1796235088491827</v>
      </c>
      <c r="I28">
        <f t="shared" si="3"/>
        <v>6.2734825081156487</v>
      </c>
      <c r="J28">
        <f t="shared" si="3"/>
        <v>5.5673358955998635</v>
      </c>
      <c r="K28" s="15">
        <f t="shared" si="3"/>
        <v>5.0015635476552882</v>
      </c>
      <c r="L28">
        <f t="shared" si="3"/>
        <v>2.4466711650227424</v>
      </c>
      <c r="M28">
        <f t="shared" si="3"/>
        <v>1.592499749366157</v>
      </c>
      <c r="N28">
        <f t="shared" si="3"/>
        <v>1.1654924621160136</v>
      </c>
      <c r="O28">
        <f t="shared" si="3"/>
        <v>0.90965730405212541</v>
      </c>
      <c r="P28">
        <f t="shared" si="3"/>
        <v>0.73948553109807058</v>
      </c>
      <c r="Q28">
        <f t="shared" si="3"/>
        <v>0.61828705868434719</v>
      </c>
      <c r="R28">
        <f t="shared" si="3"/>
        <v>0.52770270181635326</v>
      </c>
      <c r="S28">
        <f t="shared" si="3"/>
        <v>0.45752742591920925</v>
      </c>
      <c r="T28" s="15">
        <f t="shared" si="3"/>
        <v>0.40163582057943314</v>
      </c>
      <c r="U28">
        <f t="shared" si="3"/>
        <v>0.15644602753382816</v>
      </c>
      <c r="V28">
        <f t="shared" si="3"/>
        <v>8.1235320739699843E-2</v>
      </c>
      <c r="W28">
        <f t="shared" si="3"/>
        <v>4.7452069951467987E-2</v>
      </c>
      <c r="X28">
        <f t="shared" si="3"/>
        <v>2.9565491296416765E-2</v>
      </c>
      <c r="Y28">
        <f t="shared" si="3"/>
        <v>1.9188422899263102E-2</v>
      </c>
      <c r="Z28">
        <f t="shared" si="3"/>
        <v>1.2809298138724275E-2</v>
      </c>
      <c r="AA28">
        <f t="shared" si="3"/>
        <v>8.729002414762663E-3</v>
      </c>
      <c r="AB28">
        <f t="shared" si="3"/>
        <v>6.0428559360517472E-3</v>
      </c>
      <c r="AC28">
        <f t="shared" si="3"/>
        <v>4.2355922552192839E-3</v>
      </c>
      <c r="AD28">
        <f t="shared" si="3"/>
        <v>1.7384472478330085E-4</v>
      </c>
      <c r="AE28">
        <f t="shared" si="3"/>
        <v>9.513461761116745E-6</v>
      </c>
      <c r="AF28">
        <f t="shared" si="3"/>
        <v>5.8568742212471625E-7</v>
      </c>
      <c r="AG28">
        <f t="shared" si="3"/>
        <v>3.8461041181879665E-8</v>
      </c>
      <c r="AH28">
        <f t="shared" si="3"/>
        <v>2.630900908111434E-9</v>
      </c>
      <c r="AI28">
        <f t="shared" si="3"/>
        <v>1.851067018178604E-10</v>
      </c>
      <c r="AJ28">
        <f t="shared" si="3"/>
        <v>1.329518778186525E-11</v>
      </c>
      <c r="AK28">
        <f t="shared" si="3"/>
        <v>9.7007681610588226E-13</v>
      </c>
      <c r="AL28">
        <f t="shared" si="3"/>
        <v>7.1665928471603365E-14</v>
      </c>
    </row>
    <row r="29" spans="1:38" x14ac:dyDescent="0.2">
      <c r="A29">
        <v>0.6</v>
      </c>
      <c r="B29">
        <f t="shared" si="2"/>
        <v>47.27991929206523</v>
      </c>
      <c r="C29">
        <f t="shared" si="3"/>
        <v>24.666313466696241</v>
      </c>
      <c r="D29">
        <f t="shared" si="3"/>
        <v>16.651051663548785</v>
      </c>
      <c r="E29">
        <f t="shared" si="3"/>
        <v>12.550886555507466</v>
      </c>
      <c r="F29">
        <f t="shared" si="3"/>
        <v>10.060810757707584</v>
      </c>
      <c r="G29">
        <f t="shared" si="3"/>
        <v>8.3882020174145069</v>
      </c>
      <c r="H29">
        <f t="shared" si="3"/>
        <v>7.1873200850382002</v>
      </c>
      <c r="I29">
        <f t="shared" si="3"/>
        <v>6.2832924865844131</v>
      </c>
      <c r="J29">
        <f t="shared" si="3"/>
        <v>5.5781718024477627</v>
      </c>
      <c r="K29" s="15">
        <f t="shared" si="3"/>
        <v>5.0128297353457425</v>
      </c>
      <c r="L29">
        <f t="shared" si="3"/>
        <v>2.4555564428321395</v>
      </c>
      <c r="M29">
        <f t="shared" si="3"/>
        <v>1.5990157511258909</v>
      </c>
      <c r="N29">
        <f t="shared" si="3"/>
        <v>1.1705295016690003</v>
      </c>
      <c r="O29">
        <f t="shared" si="3"/>
        <v>0.9137142991744196</v>
      </c>
      <c r="P29">
        <f t="shared" si="3"/>
        <v>0.74285166603052066</v>
      </c>
      <c r="Q29">
        <f t="shared" si="3"/>
        <v>0.62114216738710804</v>
      </c>
      <c r="R29">
        <f t="shared" si="3"/>
        <v>0.53016554688318207</v>
      </c>
      <c r="S29">
        <f t="shared" si="3"/>
        <v>0.45968031235113144</v>
      </c>
      <c r="T29" s="15">
        <f t="shared" si="3"/>
        <v>0.40353804028671036</v>
      </c>
      <c r="U29">
        <f t="shared" si="3"/>
        <v>0.15720859884169053</v>
      </c>
      <c r="V29">
        <f t="shared" si="3"/>
        <v>8.1635030925268581E-2</v>
      </c>
      <c r="W29">
        <f t="shared" si="3"/>
        <v>4.7686645872318224E-2</v>
      </c>
      <c r="X29">
        <f t="shared" si="3"/>
        <v>2.9712054730308027E-2</v>
      </c>
      <c r="Y29">
        <f t="shared" si="3"/>
        <v>1.9283721411818378E-2</v>
      </c>
      <c r="Z29">
        <f t="shared" si="3"/>
        <v>1.2872999277933266E-2</v>
      </c>
      <c r="AA29">
        <f t="shared" si="3"/>
        <v>8.7724551631191833E-3</v>
      </c>
      <c r="AB29">
        <f t="shared" si="3"/>
        <v>6.0729603119703485E-3</v>
      </c>
      <c r="AC29">
        <f t="shared" si="3"/>
        <v>4.2567061887207169E-3</v>
      </c>
      <c r="AD29">
        <f t="shared" si="3"/>
        <v>1.7471372276237001E-4</v>
      </c>
      <c r="AE29">
        <f t="shared" si="3"/>
        <v>9.5610605431827875E-6</v>
      </c>
      <c r="AF29">
        <f t="shared" si="3"/>
        <v>5.8861914577466749E-7</v>
      </c>
      <c r="AG29">
        <f t="shared" si="3"/>
        <v>3.8653615357609035E-8</v>
      </c>
      <c r="AH29">
        <f t="shared" si="3"/>
        <v>2.644076235081843E-9</v>
      </c>
      <c r="AI29">
        <f t="shared" si="3"/>
        <v>1.8603382217334327E-10</v>
      </c>
      <c r="AJ29">
        <f t="shared" si="3"/>
        <v>1.3361784256739183E-11</v>
      </c>
      <c r="AK29">
        <f t="shared" si="3"/>
        <v>9.7493636740505139E-13</v>
      </c>
      <c r="AL29">
        <f t="shared" si="3"/>
        <v>7.2024957364070443E-14</v>
      </c>
    </row>
    <row r="30" spans="1:38" x14ac:dyDescent="0.2">
      <c r="A30">
        <v>0.7</v>
      </c>
      <c r="B30">
        <f t="shared" si="2"/>
        <v>45.997436472420887</v>
      </c>
      <c r="C30">
        <f t="shared" si="3"/>
        <v>24.390372518338975</v>
      </c>
      <c r="D30">
        <f t="shared" si="3"/>
        <v>16.554203277930593</v>
      </c>
      <c r="E30">
        <f t="shared" si="3"/>
        <v>12.511726254859997</v>
      </c>
      <c r="F30">
        <f t="shared" si="3"/>
        <v>10.045730854326042</v>
      </c>
      <c r="G30">
        <f t="shared" si="3"/>
        <v>8.3847076612820004</v>
      </c>
      <c r="H30">
        <f t="shared" si="3"/>
        <v>7.1898874434981499</v>
      </c>
      <c r="I30">
        <f t="shared" si="3"/>
        <v>6.2891858353661849</v>
      </c>
      <c r="J30">
        <f t="shared" si="3"/>
        <v>5.5859246459573226</v>
      </c>
      <c r="K30" s="15">
        <f t="shared" si="3"/>
        <v>5.0216098677576948</v>
      </c>
      <c r="L30">
        <f t="shared" si="3"/>
        <v>2.463857946734592</v>
      </c>
      <c r="M30">
        <f t="shared" si="3"/>
        <v>1.6052908435186</v>
      </c>
      <c r="N30">
        <f t="shared" si="3"/>
        <v>1.1754413710061327</v>
      </c>
      <c r="O30">
        <f t="shared" si="3"/>
        <v>0.91769761380396031</v>
      </c>
      <c r="P30">
        <f t="shared" si="3"/>
        <v>0.74617094009197604</v>
      </c>
      <c r="Q30">
        <f t="shared" si="3"/>
        <v>0.62396588974714351</v>
      </c>
      <c r="R30">
        <f t="shared" si="3"/>
        <v>0.53260659735929361</v>
      </c>
      <c r="S30">
        <f t="shared" si="3"/>
        <v>0.46181767189839545</v>
      </c>
      <c r="T30" s="15">
        <f t="shared" si="3"/>
        <v>0.40542899729305037</v>
      </c>
      <c r="U30">
        <f t="shared" si="3"/>
        <v>0.15797093785943656</v>
      </c>
      <c r="V30">
        <f t="shared" si="3"/>
        <v>8.2035340577338148E-2</v>
      </c>
      <c r="W30">
        <f t="shared" si="3"/>
        <v>4.7921782376466396E-2</v>
      </c>
      <c r="X30">
        <f t="shared" si="3"/>
        <v>2.9859046123342742E-2</v>
      </c>
      <c r="Y30">
        <f t="shared" si="3"/>
        <v>1.937933172540994E-2</v>
      </c>
      <c r="Z30">
        <f t="shared" si="3"/>
        <v>1.2936924798456184E-2</v>
      </c>
      <c r="AA30">
        <f t="shared" si="3"/>
        <v>8.8160691175295028E-3</v>
      </c>
      <c r="AB30">
        <f t="shared" si="3"/>
        <v>6.1031807555946612E-3</v>
      </c>
      <c r="AC30">
        <f t="shared" si="3"/>
        <v>4.2779039831452766E-3</v>
      </c>
      <c r="AD30">
        <f t="shared" si="3"/>
        <v>1.7558662563629021E-4</v>
      </c>
      <c r="AE30">
        <f t="shared" si="3"/>
        <v>9.6088814618137844E-6</v>
      </c>
      <c r="AF30">
        <f t="shared" si="3"/>
        <v>5.9156480503753753E-7</v>
      </c>
      <c r="AG30">
        <f t="shared" si="3"/>
        <v>3.8847114903812769E-8</v>
      </c>
      <c r="AH30">
        <f t="shared" si="3"/>
        <v>2.6573153285336968E-9</v>
      </c>
      <c r="AI30">
        <f t="shared" si="3"/>
        <v>1.8696545253163998E-10</v>
      </c>
      <c r="AJ30">
        <f t="shared" si="3"/>
        <v>1.3428705924816351E-11</v>
      </c>
      <c r="AK30">
        <f t="shared" si="3"/>
        <v>9.798197180390009E-13</v>
      </c>
      <c r="AL30">
        <f t="shared" si="3"/>
        <v>7.2385748711189992E-14</v>
      </c>
    </row>
    <row r="31" spans="1:38" x14ac:dyDescent="0.2">
      <c r="A31">
        <v>0.8</v>
      </c>
      <c r="B31">
        <f t="shared" si="2"/>
        <v>44.526551139992733</v>
      </c>
      <c r="C31">
        <f t="shared" si="3"/>
        <v>24.05730001726679</v>
      </c>
      <c r="D31">
        <f t="shared" si="3"/>
        <v>16.430511178525059</v>
      </c>
      <c r="E31">
        <f t="shared" si="3"/>
        <v>12.457107019193502</v>
      </c>
      <c r="F31">
        <f t="shared" si="3"/>
        <v>10.020647893954731</v>
      </c>
      <c r="G31">
        <f t="shared" si="3"/>
        <v>8.3742333245297136</v>
      </c>
      <c r="H31">
        <f t="shared" si="3"/>
        <v>7.1873200850382002</v>
      </c>
      <c r="I31">
        <f t="shared" si="3"/>
        <v>6.2911515130608802</v>
      </c>
      <c r="J31">
        <f t="shared" si="3"/>
        <v>5.5905815232583338</v>
      </c>
      <c r="K31" s="15">
        <f t="shared" si="3"/>
        <v>5.0278908048602506</v>
      </c>
      <c r="L31">
        <f t="shared" si="3"/>
        <v>2.4715695459161444</v>
      </c>
      <c r="M31">
        <f t="shared" si="3"/>
        <v>1.6113219855052767</v>
      </c>
      <c r="N31">
        <f t="shared" si="3"/>
        <v>1.1802263144112839</v>
      </c>
      <c r="O31">
        <f t="shared" si="3"/>
        <v>0.9216061283729593</v>
      </c>
      <c r="P31">
        <f t="shared" si="3"/>
        <v>0.7494425894694422</v>
      </c>
      <c r="Q31">
        <f t="shared" si="3"/>
        <v>0.62675767879025535</v>
      </c>
      <c r="R31">
        <f t="shared" si="3"/>
        <v>0.53502544707126043</v>
      </c>
      <c r="S31">
        <f t="shared" si="3"/>
        <v>0.4639391943362926</v>
      </c>
      <c r="T31" s="15">
        <f t="shared" si="3"/>
        <v>0.40730844928804932</v>
      </c>
      <c r="U31">
        <f t="shared" ref="C31:AL38" si="5">U$23*EXP(-1*($A31-$B$5*U$22)^2/(4*$B$7*U$22)-1*($B$3^2/(4*$B$9*U$22)))</f>
        <v>0.15873300525174841</v>
      </c>
      <c r="V31">
        <f t="shared" si="5"/>
        <v>8.2436239259222763E-2</v>
      </c>
      <c r="W31">
        <f t="shared" si="5"/>
        <v>4.8157476335205521E-2</v>
      </c>
      <c r="X31">
        <f t="shared" si="5"/>
        <v>3.0006464645634095E-2</v>
      </c>
      <c r="Y31">
        <f t="shared" si="5"/>
        <v>1.9475253788524629E-2</v>
      </c>
      <c r="Z31">
        <f t="shared" si="5"/>
        <v>1.3001074899053423E-2</v>
      </c>
      <c r="AA31">
        <f t="shared" si="5"/>
        <v>8.8598445329326914E-3</v>
      </c>
      <c r="AB31">
        <f t="shared" si="5"/>
        <v>6.1335175078869701E-3</v>
      </c>
      <c r="AC31">
        <f t="shared" si="5"/>
        <v>4.2991858436032676E-3</v>
      </c>
      <c r="AD31">
        <f t="shared" si="5"/>
        <v>1.7646344853924505E-4</v>
      </c>
      <c r="AE31">
        <f t="shared" si="5"/>
        <v>9.6569254682538374E-6</v>
      </c>
      <c r="AF31">
        <f t="shared" si="5"/>
        <v>5.9452446226951709E-7</v>
      </c>
      <c r="AG31">
        <f t="shared" si="5"/>
        <v>3.9041544064917161E-8</v>
      </c>
      <c r="AH31">
        <f t="shared" si="5"/>
        <v>2.6706184856302696E-9</v>
      </c>
      <c r="AI31">
        <f t="shared" si="5"/>
        <v>1.8790161414395427E-10</v>
      </c>
      <c r="AJ31">
        <f t="shared" si="5"/>
        <v>1.3495954330944917E-11</v>
      </c>
      <c r="AK31">
        <f t="shared" si="5"/>
        <v>9.8472698177647689E-13</v>
      </c>
      <c r="AL31">
        <f t="shared" si="5"/>
        <v>7.2748310979850095E-14</v>
      </c>
    </row>
    <row r="32" spans="1:38" x14ac:dyDescent="0.2">
      <c r="A32">
        <v>0.9</v>
      </c>
      <c r="B32">
        <f t="shared" si="2"/>
        <v>42.887725498401693</v>
      </c>
      <c r="C32">
        <f t="shared" si="5"/>
        <v>23.669528072006337</v>
      </c>
      <c r="D32">
        <f t="shared" si="5"/>
        <v>16.280586364604986</v>
      </c>
      <c r="E32">
        <f t="shared" si="5"/>
        <v>12.387232498539241</v>
      </c>
      <c r="F32">
        <f t="shared" si="5"/>
        <v>9.985636931250971</v>
      </c>
      <c r="G32">
        <f t="shared" si="5"/>
        <v>8.3568051657392708</v>
      </c>
      <c r="H32">
        <f t="shared" si="5"/>
        <v>7.1796235088491827</v>
      </c>
      <c r="I32">
        <f t="shared" si="5"/>
        <v>6.2891858353661849</v>
      </c>
      <c r="J32">
        <f t="shared" si="5"/>
        <v>5.5921346782763379</v>
      </c>
      <c r="K32" s="15">
        <f t="shared" si="5"/>
        <v>5.0316631374117744</v>
      </c>
      <c r="L32">
        <f t="shared" si="5"/>
        <v>2.4786855326901347</v>
      </c>
      <c r="M32">
        <f t="shared" si="5"/>
        <v>1.6171062465651111</v>
      </c>
      <c r="N32">
        <f t="shared" si="5"/>
        <v>1.1848826166033144</v>
      </c>
      <c r="O32">
        <f t="shared" si="5"/>
        <v>0.925438740976263</v>
      </c>
      <c r="P32">
        <f t="shared" si="5"/>
        <v>0.75266585890094895</v>
      </c>
      <c r="Q32">
        <f t="shared" si="5"/>
        <v>0.62951699193334609</v>
      </c>
      <c r="R32">
        <f t="shared" si="5"/>
        <v>0.53742169216028568</v>
      </c>
      <c r="S32">
        <f t="shared" si="5"/>
        <v>0.46604457065187765</v>
      </c>
      <c r="T32" s="15">
        <f t="shared" si="5"/>
        <v>0.40917615456167011</v>
      </c>
      <c r="U32">
        <f t="shared" si="5"/>
        <v>0.15949476151347883</v>
      </c>
      <c r="V32">
        <f t="shared" si="5"/>
        <v>8.2837716453623186E-2</v>
      </c>
      <c r="W32">
        <f t="shared" si="5"/>
        <v>4.8393724583465303E-2</v>
      </c>
      <c r="X32">
        <f t="shared" si="5"/>
        <v>3.0154309450348412E-2</v>
      </c>
      <c r="Y32">
        <f t="shared" si="5"/>
        <v>1.9571487541581108E-2</v>
      </c>
      <c r="Z32">
        <f t="shared" si="5"/>
        <v>1.3065449774647389E-2</v>
      </c>
      <c r="AA32">
        <f t="shared" si="5"/>
        <v>8.9037816624996085E-3</v>
      </c>
      <c r="AB32">
        <f t="shared" si="5"/>
        <v>6.1639708090646941E-3</v>
      </c>
      <c r="AC32">
        <f t="shared" si="5"/>
        <v>4.3205519749617838E-3</v>
      </c>
      <c r="AD32">
        <f t="shared" si="5"/>
        <v>1.7734420665153712E-4</v>
      </c>
      <c r="AE32">
        <f t="shared" si="5"/>
        <v>9.705193517385743E-6</v>
      </c>
      <c r="AF32">
        <f t="shared" si="5"/>
        <v>5.9749818008617624E-7</v>
      </c>
      <c r="AG32">
        <f t="shared" si="5"/>
        <v>3.9236907103797928E-8</v>
      </c>
      <c r="AH32">
        <f t="shared" si="5"/>
        <v>2.6839860048621237E-9</v>
      </c>
      <c r="AI32">
        <f t="shared" si="5"/>
        <v>1.888423283581778E-10</v>
      </c>
      <c r="AJ32">
        <f t="shared" si="5"/>
        <v>1.3563531027096345E-11</v>
      </c>
      <c r="AK32">
        <f t="shared" si="5"/>
        <v>9.8965827291612591E-13</v>
      </c>
      <c r="AL32">
        <f t="shared" si="5"/>
        <v>7.3112652676688803E-14</v>
      </c>
    </row>
    <row r="33" spans="1:38" x14ac:dyDescent="0.2">
      <c r="A33">
        <v>1</v>
      </c>
      <c r="B33">
        <f t="shared" si="2"/>
        <v>41.103187205547783</v>
      </c>
      <c r="C33">
        <f t="shared" si="5"/>
        <v>23.229859197206061</v>
      </c>
      <c r="D33">
        <f t="shared" si="5"/>
        <v>16.105165258942076</v>
      </c>
      <c r="E33">
        <f t="shared" si="5"/>
        <v>12.302362350532011</v>
      </c>
      <c r="F33">
        <f t="shared" si="5"/>
        <v>9.940802518147871</v>
      </c>
      <c r="G33">
        <f t="shared" si="5"/>
        <v>8.3324666615782892</v>
      </c>
      <c r="H33">
        <f t="shared" si="5"/>
        <v>7.1668141928764779</v>
      </c>
      <c r="I33">
        <f t="shared" si="5"/>
        <v>6.2832924865844131</v>
      </c>
      <c r="J33">
        <f t="shared" si="5"/>
        <v>5.5905815232583338</v>
      </c>
      <c r="K33" s="15">
        <f t="shared" si="5"/>
        <v>5.0329212104487047</v>
      </c>
      <c r="L33">
        <f t="shared" si="5"/>
        <v>2.4852006295369677</v>
      </c>
      <c r="M33">
        <f t="shared" si="5"/>
        <v>1.6226408090677908</v>
      </c>
      <c r="N33">
        <f t="shared" si="5"/>
        <v>1.1894086037599725</v>
      </c>
      <c r="O33">
        <f t="shared" si="5"/>
        <v>0.92919436788824239</v>
      </c>
      <c r="P33">
        <f t="shared" si="5"/>
        <v>0.75584000196533196</v>
      </c>
      <c r="Q33">
        <f t="shared" si="5"/>
        <v>0.63224329115942757</v>
      </c>
      <c r="R33">
        <f t="shared" si="5"/>
        <v>0.53979493119390343</v>
      </c>
      <c r="S33">
        <f t="shared" si="5"/>
        <v>0.46813349311835994</v>
      </c>
      <c r="T33" s="15">
        <f t="shared" si="5"/>
        <v>0.41103187205547786</v>
      </c>
      <c r="U33">
        <f t="shared" si="5"/>
        <v>0.16025616697279177</v>
      </c>
      <c r="V33">
        <f t="shared" si="5"/>
        <v>8.3239761562935652E-2</v>
      </c>
      <c r="W33">
        <f t="shared" si="5"/>
        <v>4.86305239197918E-2</v>
      </c>
      <c r="X33">
        <f t="shared" si="5"/>
        <v>3.0302579673655402E-2</v>
      </c>
      <c r="Y33">
        <f t="shared" si="5"/>
        <v>1.9668032916891912E-2</v>
      </c>
      <c r="Z33">
        <f t="shared" si="5"/>
        <v>1.3130049616297785E-2</v>
      </c>
      <c r="AA33">
        <f t="shared" si="5"/>
        <v>8.9478807576177551E-3</v>
      </c>
      <c r="AB33">
        <f t="shared" si="5"/>
        <v>6.1945408985913074E-3</v>
      </c>
      <c r="AC33">
        <f t="shared" si="5"/>
        <v>4.3420025818393677E-3</v>
      </c>
      <c r="AD33">
        <f t="shared" si="5"/>
        <v>1.7822891519966925E-4</v>
      </c>
      <c r="AE33">
        <f t="shared" si="5"/>
        <v>9.753686567742911E-6</v>
      </c>
      <c r="AF33">
        <f t="shared" si="5"/>
        <v>6.004860213634698E-7</v>
      </c>
      <c r="AG33">
        <f t="shared" si="5"/>
        <v>3.9433208301855867E-8</v>
      </c>
      <c r="AH33">
        <f t="shared" si="5"/>
        <v>2.6974181860526755E-9</v>
      </c>
      <c r="AI33">
        <f t="shared" si="5"/>
        <v>1.8978761661930037E-10</v>
      </c>
      <c r="AJ33">
        <f t="shared" si="5"/>
        <v>1.3631437572395978E-11</v>
      </c>
      <c r="AK33">
        <f t="shared" si="5"/>
        <v>9.946137062888309E-13</v>
      </c>
      <c r="AL33">
        <f t="shared" si="5"/>
        <v>7.3478782348271788E-14</v>
      </c>
    </row>
    <row r="34" spans="1:38" x14ac:dyDescent="0.2">
      <c r="A34">
        <v>2</v>
      </c>
      <c r="B34">
        <f t="shared" si="2"/>
        <v>20.411238705262122</v>
      </c>
      <c r="C34">
        <f t="shared" si="5"/>
        <v>16.784208691235246</v>
      </c>
      <c r="D34">
        <f t="shared" si="5"/>
        <v>13.185794080898996</v>
      </c>
      <c r="E34">
        <f t="shared" si="5"/>
        <v>10.721931374600423</v>
      </c>
      <c r="F34">
        <f t="shared" si="5"/>
        <v>8.9948100837262839</v>
      </c>
      <c r="G34">
        <f t="shared" si="5"/>
        <v>7.7303916703290794</v>
      </c>
      <c r="H34">
        <f t="shared" si="5"/>
        <v>6.7687631476067036</v>
      </c>
      <c r="I34">
        <f t="shared" si="5"/>
        <v>6.0143250043166976</v>
      </c>
      <c r="J34">
        <f t="shared" si="5"/>
        <v>5.407300460352678</v>
      </c>
      <c r="K34" s="15">
        <f t="shared" si="5"/>
        <v>4.9086579430082553</v>
      </c>
      <c r="L34">
        <f t="shared" si="5"/>
        <v>2.5164606052243523</v>
      </c>
      <c r="M34">
        <f t="shared" si="5"/>
        <v>1.6637181567171986</v>
      </c>
      <c r="N34">
        <f t="shared" si="5"/>
        <v>1.2271644857520638</v>
      </c>
      <c r="O34">
        <f t="shared" si="5"/>
        <v>0.96229200069067156</v>
      </c>
      <c r="P34">
        <f t="shared" si="5"/>
        <v>0.78472215791475786</v>
      </c>
      <c r="Q34">
        <f t="shared" si="5"/>
        <v>0.65757576458601619</v>
      </c>
      <c r="R34">
        <f t="shared" si="5"/>
        <v>0.56217563023289274</v>
      </c>
      <c r="S34">
        <f t="shared" si="5"/>
        <v>0.48805112446632637</v>
      </c>
      <c r="T34" s="15">
        <f t="shared" si="5"/>
        <v>0.42887725498401696</v>
      </c>
      <c r="U34">
        <f t="shared" si="5"/>
        <v>0.16784208691235247</v>
      </c>
      <c r="V34">
        <f t="shared" si="5"/>
        <v>8.7289059745214045E-2</v>
      </c>
      <c r="W34">
        <f t="shared" si="5"/>
        <v>5.1028096763155305E-2</v>
      </c>
      <c r="X34">
        <f t="shared" si="5"/>
        <v>3.1808477637652731E-2</v>
      </c>
      <c r="Y34">
        <f t="shared" si="5"/>
        <v>2.0650605131676533E-2</v>
      </c>
      <c r="Z34">
        <f t="shared" si="5"/>
        <v>1.3788460388059033E-2</v>
      </c>
      <c r="AA34">
        <f t="shared" si="5"/>
        <v>9.3978338139038744E-3</v>
      </c>
      <c r="AB34">
        <f t="shared" si="5"/>
        <v>6.5067172777055786E-3</v>
      </c>
      <c r="AC34">
        <f t="shared" si="5"/>
        <v>4.5611996317957869E-3</v>
      </c>
      <c r="AD34">
        <f t="shared" si="5"/>
        <v>1.8729665767029677E-4</v>
      </c>
      <c r="AE34">
        <f t="shared" si="5"/>
        <v>1.0251205649989822E-5</v>
      </c>
      <c r="AF34">
        <f t="shared" si="5"/>
        <v>6.311552453335322E-7</v>
      </c>
      <c r="AG34">
        <f t="shared" si="5"/>
        <v>4.1448774342642698E-8</v>
      </c>
      <c r="AH34">
        <f t="shared" si="5"/>
        <v>2.8353633312676152E-9</v>
      </c>
      <c r="AI34">
        <f t="shared" si="5"/>
        <v>1.9949685999328172E-10</v>
      </c>
      <c r="AJ34">
        <f t="shared" si="5"/>
        <v>1.4328992915857E-11</v>
      </c>
      <c r="AK34">
        <f t="shared" si="5"/>
        <v>1.0455215110579058E-12</v>
      </c>
      <c r="AL34">
        <f t="shared" si="5"/>
        <v>7.7240326837886363E-14</v>
      </c>
    </row>
    <row r="35" spans="1:38" x14ac:dyDescent="0.2">
      <c r="A35">
        <v>3</v>
      </c>
      <c r="B35">
        <f t="shared" si="2"/>
        <v>6.1477469559832585</v>
      </c>
      <c r="C35">
        <f t="shared" si="5"/>
        <v>9.4445559496300966</v>
      </c>
      <c r="D35">
        <f t="shared" si="5"/>
        <v>9.1382909061583693</v>
      </c>
      <c r="E35">
        <f t="shared" si="5"/>
        <v>8.2465200971557326</v>
      </c>
      <c r="F35">
        <f t="shared" si="5"/>
        <v>7.3643276336426453</v>
      </c>
      <c r="G35">
        <f t="shared" si="5"/>
        <v>6.5983934111529212</v>
      </c>
      <c r="H35">
        <f t="shared" si="5"/>
        <v>5.9521169464085091</v>
      </c>
      <c r="I35">
        <f t="shared" si="5"/>
        <v>5.4080799614148392</v>
      </c>
      <c r="J35">
        <f t="shared" si="5"/>
        <v>4.947394571110304</v>
      </c>
      <c r="K35" s="15">
        <f t="shared" si="5"/>
        <v>4.5539754332408222</v>
      </c>
      <c r="L35">
        <f t="shared" si="5"/>
        <v>2.4852006295369677</v>
      </c>
      <c r="M35">
        <f t="shared" si="5"/>
        <v>1.6776404034829013</v>
      </c>
      <c r="N35">
        <f t="shared" si="5"/>
        <v>1.2503908869138221</v>
      </c>
      <c r="O35">
        <f t="shared" si="5"/>
        <v>0.98665253866784974</v>
      </c>
      <c r="P35">
        <f t="shared" si="5"/>
        <v>0.80794693578881882</v>
      </c>
      <c r="Q35">
        <f t="shared" si="5"/>
        <v>0.67905548899765122</v>
      </c>
      <c r="R35">
        <f t="shared" si="5"/>
        <v>0.5818364010617687</v>
      </c>
      <c r="S35">
        <f t="shared" si="5"/>
        <v>0.50599727036009134</v>
      </c>
      <c r="T35" s="15">
        <f t="shared" si="5"/>
        <v>0.44526551139992737</v>
      </c>
      <c r="U35">
        <f t="shared" si="5"/>
        <v>0.17534817670679703</v>
      </c>
      <c r="V35">
        <f t="shared" si="5"/>
        <v>9.1382909061583709E-2</v>
      </c>
      <c r="W35">
        <f t="shared" si="5"/>
        <v>5.3476986257820817E-2</v>
      </c>
      <c r="X35">
        <f t="shared" si="5"/>
        <v>3.3355839238175894E-2</v>
      </c>
      <c r="Y35">
        <f t="shared" si="5"/>
        <v>2.1664203493331813E-2</v>
      </c>
      <c r="Z35">
        <f t="shared" si="5"/>
        <v>1.4469548306564373E-2</v>
      </c>
      <c r="AA35">
        <f t="shared" si="5"/>
        <v>9.8642461249421366E-3</v>
      </c>
      <c r="AB35">
        <f t="shared" si="5"/>
        <v>6.8308299510925095E-3</v>
      </c>
      <c r="AC35">
        <f t="shared" si="5"/>
        <v>4.7890672606138813E-3</v>
      </c>
      <c r="AD35">
        <f t="shared" si="5"/>
        <v>1.9677653887889267E-4</v>
      </c>
      <c r="AE35">
        <f t="shared" si="5"/>
        <v>1.0772306806445568E-5</v>
      </c>
      <c r="AF35">
        <f t="shared" si="5"/>
        <v>6.633079506192354E-7</v>
      </c>
      <c r="AG35">
        <f t="shared" si="5"/>
        <v>4.3563006333591584E-8</v>
      </c>
      <c r="AH35">
        <f t="shared" si="5"/>
        <v>2.9801145960014666E-9</v>
      </c>
      <c r="AI35">
        <f t="shared" si="5"/>
        <v>2.0968783512900262E-10</v>
      </c>
      <c r="AJ35">
        <f t="shared" si="5"/>
        <v>1.5061302580225756E-11</v>
      </c>
      <c r="AK35">
        <f t="shared" si="5"/>
        <v>1.0989738993506036E-12</v>
      </c>
      <c r="AL35">
        <f t="shared" si="5"/>
        <v>8.1190373648274982E-14</v>
      </c>
    </row>
    <row r="36" spans="1:38" x14ac:dyDescent="0.2">
      <c r="A36">
        <v>4</v>
      </c>
      <c r="B36">
        <f t="shared" si="2"/>
        <v>1.1230920789034942</v>
      </c>
      <c r="C36">
        <f t="shared" si="5"/>
        <v>4.1389349054209355</v>
      </c>
      <c r="D36">
        <f t="shared" si="5"/>
        <v>5.3609438128807092</v>
      </c>
      <c r="E36">
        <f t="shared" si="5"/>
        <v>5.5973389928315855</v>
      </c>
      <c r="F36">
        <f t="shared" si="5"/>
        <v>5.4556280940723507</v>
      </c>
      <c r="G36">
        <f t="shared" si="5"/>
        <v>5.1818365003285107</v>
      </c>
      <c r="H36">
        <f t="shared" si="5"/>
        <v>4.8731811899412563</v>
      </c>
      <c r="I36">
        <f t="shared" si="5"/>
        <v>4.5683136132938511</v>
      </c>
      <c r="J36">
        <f t="shared" si="5"/>
        <v>4.2819848166013621</v>
      </c>
      <c r="K36" s="15">
        <f t="shared" si="5"/>
        <v>4.0188692142813665</v>
      </c>
      <c r="L36">
        <f t="shared" si="5"/>
        <v>2.3937313732862791</v>
      </c>
      <c r="M36">
        <f t="shared" si="5"/>
        <v>1.6637181567171986</v>
      </c>
      <c r="N36">
        <f t="shared" si="5"/>
        <v>1.2582303026121762</v>
      </c>
      <c r="O36">
        <f t="shared" si="5"/>
        <v>1.0015638822380002</v>
      </c>
      <c r="P36">
        <f t="shared" si="5"/>
        <v>0.82495572330160694</v>
      </c>
      <c r="Q36">
        <f t="shared" si="5"/>
        <v>0.69624586054440174</v>
      </c>
      <c r="R36">
        <f t="shared" si="5"/>
        <v>0.59843284332156976</v>
      </c>
      <c r="S36">
        <f t="shared" si="5"/>
        <v>0.52169693254597282</v>
      </c>
      <c r="T36" s="15">
        <f t="shared" si="5"/>
        <v>0.45997436472420888</v>
      </c>
      <c r="U36">
        <f t="shared" si="5"/>
        <v>0.18273254453175405</v>
      </c>
      <c r="V36">
        <f t="shared" si="5"/>
        <v>9.5509444422020889E-2</v>
      </c>
      <c r="W36">
        <f t="shared" si="5"/>
        <v>5.597338992831586E-2</v>
      </c>
      <c r="X36">
        <f t="shared" si="5"/>
        <v>3.4943513111631887E-2</v>
      </c>
      <c r="Y36">
        <f t="shared" si="5"/>
        <v>2.2708620796760642E-2</v>
      </c>
      <c r="Z36">
        <f t="shared" si="5"/>
        <v>1.5173436863619659E-2</v>
      </c>
      <c r="AA36">
        <f t="shared" si="5"/>
        <v>1.034733726355234E-2</v>
      </c>
      <c r="AB36">
        <f t="shared" si="5"/>
        <v>7.1671044976096996E-3</v>
      </c>
      <c r="AC36">
        <f t="shared" si="5"/>
        <v>5.0258051304505214E-3</v>
      </c>
      <c r="AD36">
        <f t="shared" si="5"/>
        <v>2.0668455963409785E-4</v>
      </c>
      <c r="AE36">
        <f t="shared" si="5"/>
        <v>1.1318010688001357E-5</v>
      </c>
      <c r="AF36">
        <f t="shared" si="5"/>
        <v>6.9701146724958995E-7</v>
      </c>
      <c r="AG36">
        <f t="shared" si="5"/>
        <v>4.5780503449160279E-8</v>
      </c>
      <c r="AH36">
        <f t="shared" si="5"/>
        <v>3.1319947069769747E-9</v>
      </c>
      <c r="AI36">
        <f t="shared" si="5"/>
        <v>2.2038365753083546E-10</v>
      </c>
      <c r="AJ36">
        <f t="shared" si="5"/>
        <v>1.5830048874399769E-11</v>
      </c>
      <c r="AK36">
        <f t="shared" si="5"/>
        <v>1.1550948724404902E-12</v>
      </c>
      <c r="AL36">
        <f t="shared" si="5"/>
        <v>8.533815763599789E-14</v>
      </c>
    </row>
    <row r="37" spans="1:38" x14ac:dyDescent="0.2">
      <c r="A37">
        <v>5</v>
      </c>
      <c r="B37">
        <f t="shared" si="2"/>
        <v>0.1244421494742264</v>
      </c>
      <c r="C37">
        <f t="shared" si="5"/>
        <v>1.4126091925570956</v>
      </c>
      <c r="D37">
        <f t="shared" si="5"/>
        <v>2.6621659119280432</v>
      </c>
      <c r="E37">
        <f t="shared" si="5"/>
        <v>3.3527848699446188</v>
      </c>
      <c r="F37">
        <f t="shared" si="5"/>
        <v>3.6570168751719052</v>
      </c>
      <c r="G37">
        <f t="shared" si="5"/>
        <v>3.7440186135882554</v>
      </c>
      <c r="H37">
        <f t="shared" si="5"/>
        <v>3.7147759773709863</v>
      </c>
      <c r="I37">
        <f t="shared" si="5"/>
        <v>3.6251444087000131</v>
      </c>
      <c r="J37">
        <f t="shared" si="5"/>
        <v>3.5057926535645176</v>
      </c>
      <c r="K37" s="15">
        <f t="shared" si="5"/>
        <v>3.3736679774817215</v>
      </c>
      <c r="L37">
        <f t="shared" si="5"/>
        <v>2.248702520931571</v>
      </c>
      <c r="M37">
        <f t="shared" si="5"/>
        <v>1.6226408090677908</v>
      </c>
      <c r="N37">
        <f t="shared" si="5"/>
        <v>1.2503908869138221</v>
      </c>
      <c r="O37">
        <f t="shared" si="5"/>
        <v>1.0065842420897408</v>
      </c>
      <c r="P37">
        <f t="shared" si="5"/>
        <v>0.83533238889032524</v>
      </c>
      <c r="Q37">
        <f t="shared" si="5"/>
        <v>0.70879049465311039</v>
      </c>
      <c r="R37">
        <f t="shared" si="5"/>
        <v>0.6116677912556856</v>
      </c>
      <c r="S37">
        <f t="shared" si="5"/>
        <v>0.53490375327059902</v>
      </c>
      <c r="T37" s="15">
        <f t="shared" si="5"/>
        <v>0.47279919292065231</v>
      </c>
      <c r="U37">
        <f t="shared" si="5"/>
        <v>0.18995241216685665</v>
      </c>
      <c r="V37">
        <f t="shared" si="5"/>
        <v>9.9656087845266014E-2</v>
      </c>
      <c r="W37">
        <f t="shared" si="5"/>
        <v>5.8513143133364476E-2</v>
      </c>
      <c r="X37">
        <f t="shared" si="5"/>
        <v>3.6570168751719041E-2</v>
      </c>
      <c r="Y37">
        <f t="shared" si="5"/>
        <v>2.3783560891461122E-2</v>
      </c>
      <c r="Z37">
        <f t="shared" si="5"/>
        <v>1.5900205578148922E-2</v>
      </c>
      <c r="AA37">
        <f t="shared" si="5"/>
        <v>1.0847305600435966E-2</v>
      </c>
      <c r="AB37">
        <f t="shared" si="5"/>
        <v>7.5157569044576886E-3</v>
      </c>
      <c r="AC37">
        <f t="shared" si="5"/>
        <v>5.2716091951975456E-3</v>
      </c>
      <c r="AD37">
        <f t="shared" si="5"/>
        <v>2.1703719936587597E-4</v>
      </c>
      <c r="AE37">
        <f t="shared" si="5"/>
        <v>1.1889377127201906E-5</v>
      </c>
      <c r="AF37">
        <f t="shared" si="5"/>
        <v>7.3233595450816497E-7</v>
      </c>
      <c r="AG37">
        <f t="shared" si="5"/>
        <v>4.8106067451821733E-8</v>
      </c>
      <c r="AH37">
        <f t="shared" si="5"/>
        <v>3.2913410251118214E-9</v>
      </c>
      <c r="AI37">
        <f t="shared" si="5"/>
        <v>2.3160851171699557E-10</v>
      </c>
      <c r="AJ37">
        <f t="shared" si="5"/>
        <v>1.6636993023520667E-11</v>
      </c>
      <c r="AK37">
        <f t="shared" si="5"/>
        <v>1.2140143114498658E-12</v>
      </c>
      <c r="AL37">
        <f t="shared" si="5"/>
        <v>8.969335526523748E-14</v>
      </c>
    </row>
    <row r="38" spans="1:38" x14ac:dyDescent="0.2">
      <c r="A38">
        <v>6</v>
      </c>
      <c r="B38">
        <f t="shared" si="2"/>
        <v>8.3631984618519669E-3</v>
      </c>
      <c r="C38">
        <f t="shared" si="5"/>
        <v>0.37547570341789505</v>
      </c>
      <c r="D38">
        <f t="shared" si="5"/>
        <v>1.1190424647048589</v>
      </c>
      <c r="E38">
        <f t="shared" si="5"/>
        <v>1.7723233358095971</v>
      </c>
      <c r="F38">
        <f t="shared" si="5"/>
        <v>2.2180928578782488</v>
      </c>
      <c r="G38">
        <f t="shared" si="5"/>
        <v>2.488863540488397</v>
      </c>
      <c r="H38">
        <f t="shared" si="5"/>
        <v>2.636523600254959</v>
      </c>
      <c r="I38">
        <f t="shared" si="5"/>
        <v>2.7024104240539253</v>
      </c>
      <c r="J38">
        <f t="shared" si="5"/>
        <v>2.7151877089737502</v>
      </c>
      <c r="K38" s="15">
        <f t="shared" si="5"/>
        <v>2.6939285967282993</v>
      </c>
      <c r="L38">
        <f t="shared" si="5"/>
        <v>2.0603036864064079</v>
      </c>
      <c r="M38">
        <f t="shared" si="5"/>
        <v>1.5564199567328669</v>
      </c>
      <c r="N38">
        <f t="shared" si="5"/>
        <v>1.2271644857520638</v>
      </c>
      <c r="O38">
        <f t="shared" si="5"/>
        <v>1.0015638822380002</v>
      </c>
      <c r="P38">
        <f t="shared" si="5"/>
        <v>0.83882020174145067</v>
      </c>
      <c r="Q38">
        <f t="shared" si="5"/>
        <v>0.71642550733918453</v>
      </c>
      <c r="R38">
        <f t="shared" si="5"/>
        <v>0.62130015738424194</v>
      </c>
      <c r="S38">
        <f t="shared" si="5"/>
        <v>0.54540643811202838</v>
      </c>
      <c r="T38" s="15">
        <f t="shared" si="5"/>
        <v>0.48355775470848422</v>
      </c>
      <c r="U38">
        <f t="shared" si="5"/>
        <v>0.19696451360159786</v>
      </c>
      <c r="V38">
        <f t="shared" si="5"/>
        <v>0.10380960190981725</v>
      </c>
      <c r="W38">
        <f t="shared" si="5"/>
        <v>6.1091723451909372E-2</v>
      </c>
      <c r="X38">
        <f t="shared" ref="C38:AL45" si="6">X$23*EXP(-1*($A38-$B$5*X$22)^2/(4*$B$7*X$22)-1*($B$3^2/(4*$B$9*X$22)))</f>
        <v>3.8234293429063447E-2</v>
      </c>
      <c r="Y38">
        <f t="shared" si="6"/>
        <v>2.4888635404883976E-2</v>
      </c>
      <c r="Z38">
        <f t="shared" si="6"/>
        <v>1.66498876250488E-2</v>
      </c>
      <c r="AA38">
        <f t="shared" si="6"/>
        <v>1.1364326758312976E-2</v>
      </c>
      <c r="AB38">
        <f t="shared" si="6"/>
        <v>7.8769926035982089E-3</v>
      </c>
      <c r="AC38">
        <f t="shared" si="6"/>
        <v>5.5266711158381164E-3</v>
      </c>
      <c r="AD38">
        <f t="shared" si="6"/>
        <v>2.2785142333510707E-4</v>
      </c>
      <c r="AE38">
        <f t="shared" si="6"/>
        <v>1.2487506398785488E-5</v>
      </c>
      <c r="AF38">
        <f t="shared" si="6"/>
        <v>7.693545087248488E-7</v>
      </c>
      <c r="AG38">
        <f t="shared" si="6"/>
        <v>5.054471103505703E-8</v>
      </c>
      <c r="AH38">
        <f t="shared" si="6"/>
        <v>3.4585061760339343E-9</v>
      </c>
      <c r="AI38">
        <f t="shared" si="6"/>
        <v>2.433876986625505E-10</v>
      </c>
      <c r="AJ38">
        <f t="shared" si="6"/>
        <v>1.7483978745435768E-11</v>
      </c>
      <c r="AK38">
        <f t="shared" si="6"/>
        <v>1.2758682480164717E-12</v>
      </c>
      <c r="AL38">
        <f t="shared" si="6"/>
        <v>9.4266105183640949E-14</v>
      </c>
    </row>
    <row r="39" spans="1:38" x14ac:dyDescent="0.2">
      <c r="A39">
        <v>7</v>
      </c>
      <c r="B39">
        <f t="shared" si="2"/>
        <v>3.4090240161356805E-4</v>
      </c>
      <c r="C39">
        <f t="shared" si="6"/>
        <v>7.7726306455772803E-2</v>
      </c>
      <c r="D39">
        <f t="shared" si="6"/>
        <v>0.39817647958864438</v>
      </c>
      <c r="E39">
        <f t="shared" si="6"/>
        <v>0.82678656967769681</v>
      </c>
      <c r="F39">
        <f t="shared" si="6"/>
        <v>1.2173151703406369</v>
      </c>
      <c r="G39">
        <f t="shared" si="6"/>
        <v>1.5222043737890458</v>
      </c>
      <c r="H39">
        <f t="shared" si="6"/>
        <v>1.7422467518984146</v>
      </c>
      <c r="I39">
        <f t="shared" si="6"/>
        <v>1.8924913287106522</v>
      </c>
      <c r="J39">
        <f t="shared" si="6"/>
        <v>1.9892346716006262</v>
      </c>
      <c r="K39" s="15">
        <f t="shared" si="6"/>
        <v>2.0462330640333741</v>
      </c>
      <c r="L39">
        <f t="shared" si="6"/>
        <v>1.8410819084106613</v>
      </c>
      <c r="M39">
        <f t="shared" si="6"/>
        <v>1.4682261200766804</v>
      </c>
      <c r="N39">
        <f t="shared" si="6"/>
        <v>1.1894086037599725</v>
      </c>
      <c r="O39">
        <f t="shared" si="6"/>
        <v>0.98665253866784974</v>
      </c>
      <c r="P39">
        <f t="shared" si="6"/>
        <v>0.83533238889032524</v>
      </c>
      <c r="Q39">
        <f t="shared" si="6"/>
        <v>0.71898874434981486</v>
      </c>
      <c r="R39">
        <f t="shared" si="6"/>
        <v>0.6271522351122345</v>
      </c>
      <c r="S39">
        <f t="shared" si="6"/>
        <v>0.55303437670654276</v>
      </c>
      <c r="T39" s="15">
        <f t="shared" si="6"/>
        <v>0.49209449402128047</v>
      </c>
      <c r="U39">
        <f t="shared" si="6"/>
        <v>0.20372551609792672</v>
      </c>
      <c r="V39">
        <f t="shared" si="6"/>
        <v>0.10795615117785631</v>
      </c>
      <c r="W39">
        <f t="shared" si="6"/>
        <v>6.3704257555460123E-2</v>
      </c>
      <c r="X39">
        <f t="shared" si="6"/>
        <v>3.9934189897443947E-2</v>
      </c>
      <c r="Y39">
        <f t="shared" si="6"/>
        <v>2.6023360702373727E-2</v>
      </c>
      <c r="Z39">
        <f t="shared" si="6"/>
        <v>1.7422467518984144E-2</v>
      </c>
      <c r="AA39">
        <f t="shared" si="6"/>
        <v>1.1898552063638898E-2</v>
      </c>
      <c r="AB39">
        <f t="shared" si="6"/>
        <v>8.2510054910446187E-3</v>
      </c>
      <c r="AC39">
        <f t="shared" si="6"/>
        <v>5.7911776580508506E-3</v>
      </c>
      <c r="AD39">
        <f t="shared" si="6"/>
        <v>2.3914468958294194E-4</v>
      </c>
      <c r="AE39">
        <f t="shared" si="6"/>
        <v>1.3113540509424002E-5</v>
      </c>
      <c r="AF39">
        <f t="shared" si="6"/>
        <v>8.081432746556755E-7</v>
      </c>
      <c r="AG39">
        <f t="shared" si="6"/>
        <v>5.3101666482462205E-8</v>
      </c>
      <c r="AH39">
        <f t="shared" si="6"/>
        <v>3.6338587061815461E-9</v>
      </c>
      <c r="AI39">
        <f t="shared" si="6"/>
        <v>2.5574768525178411E-10</v>
      </c>
      <c r="AJ39">
        <f t="shared" si="6"/>
        <v>1.8372935983154805E-11</v>
      </c>
      <c r="AK39">
        <f t="shared" si="6"/>
        <v>1.34079914702242E-12</v>
      </c>
      <c r="AL39">
        <f t="shared" si="6"/>
        <v>9.9067029730297184E-14</v>
      </c>
    </row>
    <row r="40" spans="1:38" x14ac:dyDescent="0.2">
      <c r="A40">
        <v>8</v>
      </c>
      <c r="B40">
        <f t="shared" si="2"/>
        <v>8.4283095500953255E-6</v>
      </c>
      <c r="C40">
        <f t="shared" si="6"/>
        <v>1.253085201370875E-2</v>
      </c>
      <c r="D40">
        <f t="shared" si="6"/>
        <v>0.1199284509716767</v>
      </c>
      <c r="E40">
        <f t="shared" si="6"/>
        <v>0.34037453468866313</v>
      </c>
      <c r="F40">
        <f t="shared" si="6"/>
        <v>0.60450082367349645</v>
      </c>
      <c r="G40">
        <f t="shared" si="6"/>
        <v>0.85655181245033929</v>
      </c>
      <c r="H40">
        <f t="shared" si="6"/>
        <v>1.0719305030537181</v>
      </c>
      <c r="I40">
        <f t="shared" si="6"/>
        <v>1.245010700172662</v>
      </c>
      <c r="J40">
        <f t="shared" si="6"/>
        <v>1.378620430303547</v>
      </c>
      <c r="K40" s="15">
        <f t="shared" si="6"/>
        <v>1.4784593606909424</v>
      </c>
      <c r="L40">
        <f t="shared" si="6"/>
        <v>1.6045661243382128</v>
      </c>
      <c r="M40">
        <f t="shared" si="6"/>
        <v>1.3621372193585839</v>
      </c>
      <c r="N40">
        <f t="shared" si="6"/>
        <v>1.1384938583102056</v>
      </c>
      <c r="O40">
        <f t="shared" si="6"/>
        <v>0.96229200069067156</v>
      </c>
      <c r="P40">
        <f t="shared" si="6"/>
        <v>0.82495572330160694</v>
      </c>
      <c r="Q40">
        <f t="shared" si="6"/>
        <v>0.71642550733918453</v>
      </c>
      <c r="R40">
        <f t="shared" si="6"/>
        <v>0.62911515130608808</v>
      </c>
      <c r="S40">
        <f t="shared" si="6"/>
        <v>0.55766225254677371</v>
      </c>
      <c r="T40" s="15">
        <f t="shared" si="6"/>
        <v>0.49828428076774017</v>
      </c>
      <c r="U40">
        <f t="shared" si="6"/>
        <v>0.21019245817338822</v>
      </c>
      <c r="V40">
        <f t="shared" si="6"/>
        <v>0.11208137131162962</v>
      </c>
      <c r="W40">
        <f t="shared" si="6"/>
        <v>6.6345530626879284E-2</v>
      </c>
      <c r="X40">
        <f t="shared" si="6"/>
        <v>4.1667974937268544E-2</v>
      </c>
      <c r="Y40">
        <f t="shared" si="6"/>
        <v>2.7187155110430874E-2</v>
      </c>
      <c r="Z40">
        <f t="shared" si="6"/>
        <v>1.8217878865910021E-2</v>
      </c>
      <c r="AA40">
        <f t="shared" si="6"/>
        <v>1.2450107001726621E-2</v>
      </c>
      <c r="AB40">
        <f t="shared" si="6"/>
        <v>8.6379769315375089E-3</v>
      </c>
      <c r="AC40">
        <f t="shared" si="6"/>
        <v>6.0653100730436857E-3</v>
      </c>
      <c r="AD40">
        <f t="shared" si="6"/>
        <v>2.5093495559620407E-4</v>
      </c>
      <c r="AE40">
        <f t="shared" si="6"/>
        <v>1.3768664516815016E-5</v>
      </c>
      <c r="AF40">
        <f t="shared" si="6"/>
        <v>8.4878156054687036E-7</v>
      </c>
      <c r="AG40">
        <f t="shared" si="6"/>
        <v>5.5782394653700333E-8</v>
      </c>
      <c r="AH40">
        <f t="shared" si="6"/>
        <v>3.8177837654533621E-9</v>
      </c>
      <c r="AI40">
        <f t="shared" si="6"/>
        <v>2.6871615582051438E-10</v>
      </c>
      <c r="AJ40">
        <f t="shared" si="6"/>
        <v>1.9305884799818397E-11</v>
      </c>
      <c r="AK40">
        <f t="shared" si="6"/>
        <v>1.4089562019039576E-12</v>
      </c>
      <c r="AL40">
        <f t="shared" si="6"/>
        <v>1.0410725741679766E-13</v>
      </c>
    </row>
    <row r="41" spans="1:38" x14ac:dyDescent="0.2">
      <c r="A41">
        <v>9</v>
      </c>
      <c r="B41">
        <f t="shared" si="2"/>
        <v>1.2638736332521999E-7</v>
      </c>
      <c r="C41">
        <f t="shared" si="6"/>
        <v>1.5733290122872026E-3</v>
      </c>
      <c r="D41">
        <f t="shared" si="6"/>
        <v>3.0576405712329786E-2</v>
      </c>
      <c r="E41">
        <f t="shared" si="6"/>
        <v>0.12366132561851201</v>
      </c>
      <c r="F41">
        <f t="shared" si="6"/>
        <v>0.27161972890921943</v>
      </c>
      <c r="G41">
        <f t="shared" si="6"/>
        <v>0.4434484124551184</v>
      </c>
      <c r="H41">
        <f t="shared" si="6"/>
        <v>0.61404833905168099</v>
      </c>
      <c r="I41">
        <f t="shared" si="6"/>
        <v>0.76942955557592418</v>
      </c>
      <c r="J41">
        <f t="shared" si="6"/>
        <v>0.90380747512979809</v>
      </c>
      <c r="K41" s="15">
        <f t="shared" si="6"/>
        <v>1.0161292677310396</v>
      </c>
      <c r="L41">
        <f t="shared" si="6"/>
        <v>1.3639070235180877</v>
      </c>
      <c r="M41">
        <f t="shared" si="6"/>
        <v>1.2428265786519621</v>
      </c>
      <c r="N41">
        <f t="shared" si="6"/>
        <v>1.0762214100159291</v>
      </c>
      <c r="O41">
        <f t="shared" si="6"/>
        <v>0.92919436788824239</v>
      </c>
      <c r="P41">
        <f t="shared" si="6"/>
        <v>0.80794693578881882</v>
      </c>
      <c r="Q41">
        <f t="shared" si="6"/>
        <v>0.70879049465311039</v>
      </c>
      <c r="R41">
        <f t="shared" si="6"/>
        <v>0.6271522351122345</v>
      </c>
      <c r="S41">
        <f t="shared" si="6"/>
        <v>0.55921346782763381</v>
      </c>
      <c r="T41" s="15">
        <f t="shared" si="6"/>
        <v>0.50203546222029871</v>
      </c>
      <c r="U41">
        <f t="shared" si="6"/>
        <v>0.21632319845659356</v>
      </c>
      <c r="V41">
        <f t="shared" si="6"/>
        <v>0.11617044549843648</v>
      </c>
      <c r="W41">
        <f t="shared" si="6"/>
        <v>6.900999836566471E-2</v>
      </c>
      <c r="X41">
        <f t="shared" si="6"/>
        <v>4.3433578783308564E-2</v>
      </c>
      <c r="Y41">
        <f t="shared" si="6"/>
        <v>2.8379336429715706E-2</v>
      </c>
      <c r="Z41">
        <f t="shared" si="6"/>
        <v>1.903600219536615E-2</v>
      </c>
      <c r="AA41">
        <f t="shared" si="6"/>
        <v>1.3019089681361245E-2</v>
      </c>
      <c r="AB41">
        <f t="shared" si="6"/>
        <v>9.0380747512979771E-3</v>
      </c>
      <c r="AC41">
        <f t="shared" si="6"/>
        <v>6.3492434627073239E-3</v>
      </c>
      <c r="AD41">
        <f t="shared" si="6"/>
        <v>2.6324068466444984E-4</v>
      </c>
      <c r="AE41">
        <f t="shared" si="6"/>
        <v>1.4454107878250826E-5</v>
      </c>
      <c r="AF41">
        <f t="shared" si="6"/>
        <v>8.913519569809326E-7</v>
      </c>
      <c r="AG41">
        <f t="shared" si="6"/>
        <v>5.8592594308340312E-8</v>
      </c>
      <c r="AH41">
        <f t="shared" si="6"/>
        <v>4.0106838174073555E-9</v>
      </c>
      <c r="AI41">
        <f t="shared" si="6"/>
        <v>2.8232206587201702E-10</v>
      </c>
      <c r="AJ41">
        <f t="shared" si="6"/>
        <v>2.0284939442953959E-11</v>
      </c>
      <c r="AK41">
        <f t="shared" si="6"/>
        <v>1.4804956430821216E-12</v>
      </c>
      <c r="AL41">
        <f t="shared" si="6"/>
        <v>1.0939844642408065E-13</v>
      </c>
    </row>
    <row r="42" spans="1:38" x14ac:dyDescent="0.2">
      <c r="A42">
        <v>10</v>
      </c>
      <c r="B42">
        <f t="shared" si="2"/>
        <v>1.1495280915955839E-9</v>
      </c>
      <c r="C42">
        <f t="shared" si="6"/>
        <v>1.5384552944735136E-4</v>
      </c>
      <c r="D42">
        <f t="shared" si="6"/>
        <v>6.5988495488386216E-3</v>
      </c>
      <c r="E42">
        <f t="shared" si="6"/>
        <v>3.9648241000754834E-2</v>
      </c>
      <c r="F42">
        <f t="shared" si="6"/>
        <v>0.11043234076145507</v>
      </c>
      <c r="G42">
        <f t="shared" si="6"/>
        <v>0.21122307640893384</v>
      </c>
      <c r="H42">
        <f t="shared" si="6"/>
        <v>0.32750464054370571</v>
      </c>
      <c r="I42">
        <f t="shared" si="6"/>
        <v>0.44670543861454026</v>
      </c>
      <c r="J42">
        <f t="shared" si="6"/>
        <v>0.56050523925995144</v>
      </c>
      <c r="K42" s="15">
        <f t="shared" si="6"/>
        <v>0.66431461302867101</v>
      </c>
      <c r="L42">
        <f t="shared" si="6"/>
        <v>1.1307186369872546</v>
      </c>
      <c r="M42">
        <f t="shared" si="6"/>
        <v>1.1152236314010016</v>
      </c>
      <c r="N42">
        <f t="shared" si="6"/>
        <v>1.0047173035703416</v>
      </c>
      <c r="O42">
        <f t="shared" si="6"/>
        <v>0.88830747583465874</v>
      </c>
      <c r="P42">
        <f t="shared" si="6"/>
        <v>0.78472215791475786</v>
      </c>
      <c r="Q42">
        <f t="shared" si="6"/>
        <v>0.69624586054440174</v>
      </c>
      <c r="R42">
        <f t="shared" si="6"/>
        <v>0.62130015738424194</v>
      </c>
      <c r="S42">
        <f t="shared" si="6"/>
        <v>0.55766225254677371</v>
      </c>
      <c r="T42" s="15">
        <f t="shared" si="6"/>
        <v>0.50329212104487042</v>
      </c>
      <c r="U42">
        <f t="shared" si="6"/>
        <v>0.22207686895866469</v>
      </c>
      <c r="V42">
        <f t="shared" si="6"/>
        <v>0.1202081876979144</v>
      </c>
      <c r="W42">
        <f t="shared" si="6"/>
        <v>7.1691801598440963E-2</v>
      </c>
      <c r="X42">
        <f t="shared" si="6"/>
        <v>4.5228745479490184E-2</v>
      </c>
      <c r="Y42">
        <f t="shared" si="6"/>
        <v>2.9599119763702685E-2</v>
      </c>
      <c r="Z42">
        <f t="shared" si="6"/>
        <v>1.9876662886787126E-2</v>
      </c>
      <c r="AA42">
        <f t="shared" si="6"/>
        <v>1.3605569315242089E-2</v>
      </c>
      <c r="AB42">
        <f t="shared" si="6"/>
        <v>9.4514522217271843E-3</v>
      </c>
      <c r="AC42">
        <f t="shared" si="6"/>
        <v>6.6431461302867067E-3</v>
      </c>
      <c r="AD42">
        <f t="shared" si="6"/>
        <v>2.7608085190363764E-4</v>
      </c>
      <c r="AE42">
        <f t="shared" si="6"/>
        <v>1.5171145828760138E-5</v>
      </c>
      <c r="AF42">
        <f t="shared" si="6"/>
        <v>9.3594045960404347E-7</v>
      </c>
      <c r="AG42">
        <f t="shared" si="6"/>
        <v>6.1538211778940765E-8</v>
      </c>
      <c r="AH42">
        <f t="shared" si="6"/>
        <v>4.212979378040849E-9</v>
      </c>
      <c r="AI42">
        <f t="shared" si="6"/>
        <v>2.9659569805332852E-10</v>
      </c>
      <c r="AJ42">
        <f t="shared" si="6"/>
        <v>2.1312312585063114E-11</v>
      </c>
      <c r="AK42">
        <f t="shared" si="6"/>
        <v>1.5555810600766396E-12</v>
      </c>
      <c r="AL42">
        <f t="shared" si="6"/>
        <v>1.1495280915955882E-13</v>
      </c>
    </row>
    <row r="43" spans="1:38" x14ac:dyDescent="0.2">
      <c r="A43">
        <v>20</v>
      </c>
      <c r="B43">
        <f t="shared" si="2"/>
        <v>5.0766904944978805E-42</v>
      </c>
      <c r="C43">
        <f t="shared" si="6"/>
        <v>1.3127712297820533E-20</v>
      </c>
      <c r="D43">
        <f t="shared" si="6"/>
        <v>1.5109615753148191E-13</v>
      </c>
      <c r="E43">
        <f t="shared" si="6"/>
        <v>4.7027255029938609E-10</v>
      </c>
      <c r="F43">
        <f t="shared" si="6"/>
        <v>5.5696292934940427E-8</v>
      </c>
      <c r="G43">
        <f t="shared" si="6"/>
        <v>1.2977994353797613E-6</v>
      </c>
      <c r="H43">
        <f t="shared" si="6"/>
        <v>1.2000781699248739E-5</v>
      </c>
      <c r="I43">
        <f t="shared" si="6"/>
        <v>6.2468016037699447E-5</v>
      </c>
      <c r="J43">
        <f t="shared" si="6"/>
        <v>2.2212949788085129E-4</v>
      </c>
      <c r="K43" s="15">
        <f t="shared" si="6"/>
        <v>6.0577651507517211E-4</v>
      </c>
      <c r="L43">
        <f t="shared" si="6"/>
        <v>4.3842719429745255E-2</v>
      </c>
      <c r="M43">
        <f t="shared" si="6"/>
        <v>0.15092910602781826</v>
      </c>
      <c r="N43">
        <f t="shared" si="6"/>
        <v>0.25403231693275991</v>
      </c>
      <c r="O43">
        <f t="shared" si="6"/>
        <v>0.32679005779846876</v>
      </c>
      <c r="P43">
        <f t="shared" si="6"/>
        <v>0.37067650059368429</v>
      </c>
      <c r="Q43">
        <f t="shared" si="6"/>
        <v>0.39318265482231074</v>
      </c>
      <c r="R43">
        <f t="shared" si="6"/>
        <v>0.40114153108455319</v>
      </c>
      <c r="S43">
        <f t="shared" si="6"/>
        <v>0.39958246467487119</v>
      </c>
      <c r="T43" s="15">
        <f t="shared" si="6"/>
        <v>0.39196429798341337</v>
      </c>
      <c r="U43">
        <f t="shared" si="6"/>
        <v>0.25164606052243521</v>
      </c>
      <c r="V43">
        <f t="shared" si="6"/>
        <v>0.15435036829809279</v>
      </c>
      <c r="W43">
        <f t="shared" si="6"/>
        <v>9.7991074495853342E-2</v>
      </c>
      <c r="X43">
        <f t="shared" si="6"/>
        <v>6.4182644973528491E-2</v>
      </c>
      <c r="Y43">
        <f t="shared" si="6"/>
        <v>4.3066465136443327E-2</v>
      </c>
      <c r="Z43">
        <f t="shared" si="6"/>
        <v>2.9441447697448078E-2</v>
      </c>
      <c r="AA43">
        <f t="shared" si="6"/>
        <v>2.0424378612404297E-2</v>
      </c>
      <c r="AB43">
        <f t="shared" si="6"/>
        <v>1.4336877596354224E-2</v>
      </c>
      <c r="AC43">
        <f t="shared" si="6"/>
        <v>1.0161292677310396E-2</v>
      </c>
      <c r="AD43">
        <f t="shared" si="6"/>
        <v>4.3842719429745217E-4</v>
      </c>
      <c r="AE43">
        <f t="shared" si="6"/>
        <v>2.4395417884773527E-5</v>
      </c>
      <c r="AF43">
        <f t="shared" si="6"/>
        <v>1.5144412876879301E-6</v>
      </c>
      <c r="AG43">
        <f t="shared" si="6"/>
        <v>9.9948825660319295E-8</v>
      </c>
      <c r="AH43">
        <f t="shared" si="6"/>
        <v>6.859743759141408E-9</v>
      </c>
      <c r="AI43">
        <f t="shared" si="6"/>
        <v>4.8379227934183241E-10</v>
      </c>
      <c r="AJ43">
        <f t="shared" si="6"/>
        <v>3.4810183084337638E-11</v>
      </c>
      <c r="AK43">
        <f t="shared" si="6"/>
        <v>2.5434357247718527E-12</v>
      </c>
      <c r="AL43">
        <f t="shared" si="6"/>
        <v>1.8810902011975577E-13</v>
      </c>
    </row>
    <row r="44" spans="1:38" x14ac:dyDescent="0.2">
      <c r="A44">
        <v>30</v>
      </c>
      <c r="B44">
        <f t="shared" si="2"/>
        <v>4.3243186634179945E-96</v>
      </c>
      <c r="C44">
        <f t="shared" si="6"/>
        <v>1.555719059191923E-47</v>
      </c>
      <c r="D44">
        <f t="shared" si="6"/>
        <v>1.9989284464855522E-31</v>
      </c>
      <c r="E44">
        <f t="shared" si="6"/>
        <v>2.0787119432043458E-23</v>
      </c>
      <c r="F44">
        <f t="shared" si="6"/>
        <v>1.2752974270641486E-18</v>
      </c>
      <c r="G44">
        <f t="shared" si="6"/>
        <v>1.9166954659827576E-15</v>
      </c>
      <c r="H44">
        <f t="shared" si="6"/>
        <v>3.4761473009942168E-13</v>
      </c>
      <c r="I44">
        <f t="shared" si="6"/>
        <v>1.6863731324310915E-11</v>
      </c>
      <c r="J44">
        <f t="shared" si="6"/>
        <v>3.4031858876945292E-10</v>
      </c>
      <c r="K44" s="15">
        <f t="shared" si="6"/>
        <v>3.7220195472809914E-9</v>
      </c>
      <c r="L44">
        <f t="shared" si="6"/>
        <v>1.3954176546775434E-4</v>
      </c>
      <c r="M44">
        <f t="shared" si="6"/>
        <v>3.8579793555585493E-3</v>
      </c>
      <c r="N44">
        <f t="shared" si="6"/>
        <v>1.8402039317457101E-2</v>
      </c>
      <c r="O44">
        <f t="shared" si="6"/>
        <v>4.4226225031064791E-2</v>
      </c>
      <c r="P44">
        <f t="shared" si="6"/>
        <v>7.609605187979647E-2</v>
      </c>
      <c r="Q44">
        <f t="shared" si="6"/>
        <v>0.1086965428075282</v>
      </c>
      <c r="R44">
        <f t="shared" si="6"/>
        <v>0.13863080361739055</v>
      </c>
      <c r="S44">
        <f t="shared" si="6"/>
        <v>0.16427326229899358</v>
      </c>
      <c r="T44" s="15">
        <f t="shared" si="6"/>
        <v>0.18515082423597679</v>
      </c>
      <c r="U44">
        <f t="shared" si="6"/>
        <v>0.22207686895866469</v>
      </c>
      <c r="V44">
        <f t="shared" si="6"/>
        <v>0.16776404034829015</v>
      </c>
      <c r="W44">
        <f t="shared" si="6"/>
        <v>0.11819979823016308</v>
      </c>
      <c r="X44">
        <f t="shared" si="6"/>
        <v>8.2412147456256316E-2</v>
      </c>
      <c r="Y44">
        <f t="shared" si="6"/>
        <v>5.7651213149017951E-2</v>
      </c>
      <c r="Z44">
        <f t="shared" si="6"/>
        <v>4.0602597345394439E-2</v>
      </c>
      <c r="AA44">
        <f t="shared" si="6"/>
        <v>2.8802990466392401E-2</v>
      </c>
      <c r="AB44">
        <f t="shared" si="6"/>
        <v>2.0572313803997419E-2</v>
      </c>
      <c r="AC44">
        <f t="shared" si="6"/>
        <v>1.4784593606909422E-2</v>
      </c>
      <c r="AD44">
        <f t="shared" si="6"/>
        <v>6.7904932227304824E-4</v>
      </c>
      <c r="AE44">
        <f t="shared" si="6"/>
        <v>3.8579793555585492E-5</v>
      </c>
      <c r="AF44">
        <f t="shared" si="6"/>
        <v>2.4200702869426904E-6</v>
      </c>
      <c r="AG44">
        <f t="shared" si="6"/>
        <v>1.607191306838247E-7</v>
      </c>
      <c r="AH44">
        <f t="shared" si="6"/>
        <v>1.1076621929358578E-8</v>
      </c>
      <c r="AI44">
        <f t="shared" si="6"/>
        <v>7.835214956392508E-10</v>
      </c>
      <c r="AJ44">
        <f t="shared" si="6"/>
        <v>5.6502504315731172E-11</v>
      </c>
      <c r="AK44">
        <f t="shared" si="6"/>
        <v>4.1355772747566571E-12</v>
      </c>
      <c r="AL44">
        <f t="shared" si="6"/>
        <v>3.0628672989250769E-13</v>
      </c>
    </row>
    <row r="45" spans="1:38" x14ac:dyDescent="0.2">
      <c r="A45">
        <v>40</v>
      </c>
      <c r="B45">
        <f t="shared" si="2"/>
        <v>7.104452222082565E-172</v>
      </c>
      <c r="C45">
        <f t="shared" si="6"/>
        <v>2.5604202111707001E-85</v>
      </c>
      <c r="D45">
        <f t="shared" si="6"/>
        <v>1.5279168194668425E-56</v>
      </c>
      <c r="E45">
        <f t="shared" si="6"/>
        <v>3.4241909016291544E-42</v>
      </c>
      <c r="F45">
        <f t="shared" si="6"/>
        <v>1.3257201516184149E-33</v>
      </c>
      <c r="G45">
        <f t="shared" si="6"/>
        <v>6.8042140536737129E-28</v>
      </c>
      <c r="H45">
        <f t="shared" si="6"/>
        <v>7.9594556036831973E-24</v>
      </c>
      <c r="I45">
        <f t="shared" si="6"/>
        <v>8.7883860015909794E-21</v>
      </c>
      <c r="J45">
        <f t="shared" si="6"/>
        <v>2.0156632915665862E-18</v>
      </c>
      <c r="K45" s="15">
        <f t="shared" si="6"/>
        <v>1.5408929113844265E-16</v>
      </c>
      <c r="L45">
        <f t="shared" si="6"/>
        <v>3.6456480329433149E-8</v>
      </c>
      <c r="M45">
        <f t="shared" si="6"/>
        <v>1.8626131405870713E-5</v>
      </c>
      <c r="N45">
        <f t="shared" si="6"/>
        <v>3.8192214155961167E-4</v>
      </c>
      <c r="O45">
        <f t="shared" si="6"/>
        <v>2.2018940892741573E-3</v>
      </c>
      <c r="P45">
        <f t="shared" si="6"/>
        <v>6.7891769294135783E-3</v>
      </c>
      <c r="Q45">
        <f t="shared" si="6"/>
        <v>1.4710477407697426E-2</v>
      </c>
      <c r="R45">
        <f t="shared" si="6"/>
        <v>2.5644120123419486E-2</v>
      </c>
      <c r="S45">
        <f t="shared" si="6"/>
        <v>3.8748297923631388E-2</v>
      </c>
      <c r="T45" s="15">
        <f t="shared" si="6"/>
        <v>5.3046599286225279E-2</v>
      </c>
      <c r="U45">
        <f t="shared" si="6"/>
        <v>0.15263105110275788</v>
      </c>
      <c r="V45">
        <f t="shared" si="6"/>
        <v>0.15435036829809279</v>
      </c>
      <c r="W45">
        <f t="shared" si="6"/>
        <v>0.12582303026121761</v>
      </c>
      <c r="X45">
        <f t="shared" si="6"/>
        <v>9.5749254931451158E-2</v>
      </c>
      <c r="Y45">
        <f t="shared" si="6"/>
        <v>7.1004597124319613E-2</v>
      </c>
      <c r="Z45">
        <f t="shared" si="6"/>
        <v>5.2134766975024671E-2</v>
      </c>
      <c r="AA45">
        <f t="shared" ref="C45:AL52" si="7">AA$23*EXP(-1*($A45-$B$5*AA$22)^2/(4*$B$7*AA$22)-1*($B$3^2/(4*$B$9*AA$22)))</f>
        <v>3.8157762775689469E-2</v>
      </c>
      <c r="AB45">
        <f t="shared" si="7"/>
        <v>2.792442453685327E-2</v>
      </c>
      <c r="AC45">
        <f t="shared" si="7"/>
        <v>2.0462330640333735E-2</v>
      </c>
      <c r="AD45">
        <f t="shared" si="7"/>
        <v>1.0257648049367793E-3</v>
      </c>
      <c r="AE45">
        <f t="shared" si="7"/>
        <v>6.0003045727362883E-5</v>
      </c>
      <c r="AF45">
        <f t="shared" si="7"/>
        <v>3.8192214155961097E-6</v>
      </c>
      <c r="AG45">
        <f t="shared" si="7"/>
        <v>2.5586713647424916E-7</v>
      </c>
      <c r="AH45">
        <f t="shared" si="7"/>
        <v>1.7737305698443552E-8</v>
      </c>
      <c r="AI45">
        <f t="shared" si="7"/>
        <v>1.2599136890232097E-9</v>
      </c>
      <c r="AJ45">
        <f t="shared" si="7"/>
        <v>9.1141200823582858E-11</v>
      </c>
      <c r="AK45">
        <f t="shared" si="7"/>
        <v>6.6871146039226633E-12</v>
      </c>
      <c r="AL45">
        <f t="shared" si="7"/>
        <v>4.9622114737944975E-13</v>
      </c>
    </row>
    <row r="46" spans="1:38" x14ac:dyDescent="0.2">
      <c r="A46">
        <v>50</v>
      </c>
      <c r="B46">
        <f t="shared" si="2"/>
        <v>2.2512276316145267E-269</v>
      </c>
      <c r="C46">
        <f t="shared" si="7"/>
        <v>5.8523362864155553E-134</v>
      </c>
      <c r="D46">
        <f t="shared" si="7"/>
        <v>6.747778371387211E-89</v>
      </c>
      <c r="E46">
        <f t="shared" si="7"/>
        <v>2.1020381939141901E-66</v>
      </c>
      <c r="F46">
        <f t="shared" si="7"/>
        <v>6.2567299869300039E-53</v>
      </c>
      <c r="G46">
        <f t="shared" si="7"/>
        <v>5.8060682575754882E-44</v>
      </c>
      <c r="H46">
        <f t="shared" si="7"/>
        <v>1.4406720009887189E-37</v>
      </c>
      <c r="I46">
        <f t="shared" si="7"/>
        <v>8.8414615191041162E-33</v>
      </c>
      <c r="J46">
        <f t="shared" si="7"/>
        <v>4.6153344757886898E-29</v>
      </c>
      <c r="K46" s="15">
        <f t="shared" si="7"/>
        <v>4.2982716108347621E-26</v>
      </c>
      <c r="L46">
        <f t="shared" si="7"/>
        <v>7.8182410645039495E-13</v>
      </c>
      <c r="M46">
        <f t="shared" si="7"/>
        <v>1.6984833317062087E-8</v>
      </c>
      <c r="N46">
        <f t="shared" si="7"/>
        <v>2.2709920669627552E-6</v>
      </c>
      <c r="O46">
        <f t="shared" si="7"/>
        <v>4.0329097010383646E-5</v>
      </c>
      <c r="P46">
        <f t="shared" si="7"/>
        <v>2.6324495726741414E-4</v>
      </c>
      <c r="Q46">
        <f t="shared" si="7"/>
        <v>9.7460236146826025E-4</v>
      </c>
      <c r="R46">
        <f t="shared" si="7"/>
        <v>2.539111737911149E-3</v>
      </c>
      <c r="S46">
        <f t="shared" si="7"/>
        <v>5.2440118744313058E-3</v>
      </c>
      <c r="T46" s="15">
        <f t="shared" si="7"/>
        <v>9.2181167446029316E-3</v>
      </c>
      <c r="U46">
        <f t="shared" si="7"/>
        <v>8.169751444961719E-2</v>
      </c>
      <c r="V46">
        <f t="shared" si="7"/>
        <v>0.1202081876979144</v>
      </c>
      <c r="W46">
        <f t="shared" si="7"/>
        <v>0.11819979823016308</v>
      </c>
      <c r="X46">
        <f t="shared" si="7"/>
        <v>0.10065842420897408</v>
      </c>
      <c r="Y46">
        <f t="shared" si="7"/>
        <v>8.0458749392055995E-2</v>
      </c>
      <c r="Z46">
        <f t="shared" si="7"/>
        <v>6.2327545264598772E-2</v>
      </c>
      <c r="AA46">
        <f t="shared" si="7"/>
        <v>4.7488103041714164E-2</v>
      </c>
      <c r="AB46">
        <f t="shared" si="7"/>
        <v>3.5855670851698419E-2</v>
      </c>
      <c r="AC46">
        <f t="shared" si="7"/>
        <v>2.6939285967282987E-2</v>
      </c>
      <c r="AD46">
        <f t="shared" si="7"/>
        <v>1.5112520591837402E-3</v>
      </c>
      <c r="AE46">
        <f t="shared" si="7"/>
        <v>9.1780083895197869E-5</v>
      </c>
      <c r="AF46">
        <f t="shared" si="7"/>
        <v>5.9524124069827296E-6</v>
      </c>
      <c r="AG46">
        <f t="shared" si="7"/>
        <v>4.0329097010383722E-7</v>
      </c>
      <c r="AH46">
        <f t="shared" si="7"/>
        <v>2.81675354090805E-8</v>
      </c>
      <c r="AI46">
        <f t="shared" si="7"/>
        <v>2.0115395229262414E-9</v>
      </c>
      <c r="AJ46">
        <f t="shared" si="7"/>
        <v>1.4609907118472125E-10</v>
      </c>
      <c r="AK46">
        <f t="shared" si="7"/>
        <v>1.0752975223322175E-11</v>
      </c>
      <c r="AL46">
        <f t="shared" si="7"/>
        <v>7.9992797231656202E-13</v>
      </c>
    </row>
    <row r="47" spans="1:38" x14ac:dyDescent="0.2">
      <c r="A47">
        <v>60</v>
      </c>
      <c r="B47">
        <f t="shared" si="2"/>
        <v>0</v>
      </c>
      <c r="C47">
        <f t="shared" si="7"/>
        <v>1.857741371349427E-193</v>
      </c>
      <c r="D47">
        <f t="shared" si="7"/>
        <v>1.7217914347614631E-128</v>
      </c>
      <c r="E47">
        <f t="shared" si="7"/>
        <v>4.8088608780689152E-96</v>
      </c>
      <c r="F47">
        <f t="shared" si="7"/>
        <v>1.3405967105033427E-76</v>
      </c>
      <c r="G47">
        <f t="shared" si="7"/>
        <v>1.1908734809538903E-63</v>
      </c>
      <c r="H47">
        <f t="shared" si="7"/>
        <v>2.0613105447046692E-54</v>
      </c>
      <c r="I47">
        <f t="shared" si="7"/>
        <v>1.7171114595831916E-47</v>
      </c>
      <c r="J47">
        <f t="shared" si="7"/>
        <v>4.0854627185398062E-42</v>
      </c>
      <c r="K47" s="15">
        <f t="shared" si="7"/>
        <v>8.0787253538757408E-38</v>
      </c>
      <c r="L47">
        <f t="shared" si="7"/>
        <v>1.37628118254475E-18</v>
      </c>
      <c r="M47">
        <f t="shared" si="7"/>
        <v>2.9253361593159285E-12</v>
      </c>
      <c r="N47">
        <f t="shared" si="7"/>
        <v>3.8689070413883475E-9</v>
      </c>
      <c r="O47">
        <f t="shared" si="7"/>
        <v>2.7173531817694114E-7</v>
      </c>
      <c r="P47">
        <f t="shared" si="7"/>
        <v>4.4359937555794746E-6</v>
      </c>
      <c r="Q47">
        <f t="shared" si="7"/>
        <v>3.1609513166136682E-5</v>
      </c>
      <c r="R47">
        <f t="shared" si="7"/>
        <v>1.3456799217846145E-4</v>
      </c>
      <c r="S47">
        <f t="shared" si="7"/>
        <v>4.0719270649171421E-4</v>
      </c>
      <c r="T47" s="15">
        <f t="shared" si="7"/>
        <v>9.7158235680188613E-4</v>
      </c>
      <c r="U47">
        <f t="shared" si="7"/>
        <v>3.4056590876181528E-2</v>
      </c>
      <c r="V47">
        <f t="shared" si="7"/>
        <v>7.9246121413226317E-2</v>
      </c>
      <c r="W47">
        <f t="shared" si="7"/>
        <v>9.7991074495853342E-2</v>
      </c>
      <c r="X47">
        <f t="shared" si="7"/>
        <v>9.5749254931451158E-2</v>
      </c>
      <c r="Y47">
        <f t="shared" si="7"/>
        <v>8.3882020174145075E-2</v>
      </c>
      <c r="Z47">
        <f t="shared" si="7"/>
        <v>6.9376370324740616E-2</v>
      </c>
      <c r="AA47">
        <f t="shared" si="7"/>
        <v>5.5519217239666172E-2</v>
      </c>
      <c r="AB47">
        <f t="shared" si="7"/>
        <v>4.3551588664823705E-2</v>
      </c>
      <c r="AC47">
        <f t="shared" si="7"/>
        <v>3.3736679774817209E-2</v>
      </c>
      <c r="AD47">
        <f t="shared" si="7"/>
        <v>2.1715441090918585E-3</v>
      </c>
      <c r="AE47">
        <f t="shared" si="7"/>
        <v>1.3806556159880168E-4</v>
      </c>
      <c r="AF47">
        <f t="shared" si="7"/>
        <v>9.1618358960635612E-6</v>
      </c>
      <c r="AG47">
        <f t="shared" si="7"/>
        <v>6.2933160491488328E-7</v>
      </c>
      <c r="AH47">
        <f t="shared" si="7"/>
        <v>4.4359937555794742E-8</v>
      </c>
      <c r="AI47">
        <f t="shared" si="7"/>
        <v>3.1887042607048558E-9</v>
      </c>
      <c r="AJ47">
        <f t="shared" si="7"/>
        <v>2.3273720961829735E-10</v>
      </c>
      <c r="AK47">
        <f t="shared" si="7"/>
        <v>1.7195142406170431E-11</v>
      </c>
      <c r="AL47">
        <f t="shared" si="7"/>
        <v>1.2830838139358343E-12</v>
      </c>
    </row>
    <row r="48" spans="1:38" x14ac:dyDescent="0.2">
      <c r="A48">
        <v>70</v>
      </c>
      <c r="B48">
        <f t="shared" si="2"/>
        <v>0</v>
      </c>
      <c r="C48">
        <f t="shared" si="7"/>
        <v>8.1899110413484787E-264</v>
      </c>
      <c r="D48">
        <f t="shared" si="7"/>
        <v>2.5383932903713497E-175</v>
      </c>
      <c r="E48">
        <f t="shared" si="7"/>
        <v>4.0998012100283572E-131</v>
      </c>
      <c r="F48">
        <f t="shared" si="7"/>
        <v>1.3040794962425139E-104</v>
      </c>
      <c r="G48">
        <f t="shared" si="7"/>
        <v>5.8712210096232976E-87</v>
      </c>
      <c r="H48">
        <f t="shared" si="7"/>
        <v>2.3314080505157533E-74</v>
      </c>
      <c r="I48">
        <f t="shared" si="7"/>
        <v>6.4377246921060652E-65</v>
      </c>
      <c r="J48">
        <f t="shared" si="7"/>
        <v>1.3980805753213986E-57</v>
      </c>
      <c r="K48" s="15">
        <f t="shared" si="7"/>
        <v>1.0231031530714682E-51</v>
      </c>
      <c r="L48">
        <f t="shared" si="7"/>
        <v>1.9886991218690351E-25</v>
      </c>
      <c r="M48">
        <f t="shared" si="7"/>
        <v>9.5162563600999419E-17</v>
      </c>
      <c r="N48">
        <f t="shared" si="7"/>
        <v>1.8883951245359003E-12</v>
      </c>
      <c r="O48">
        <f t="shared" si="7"/>
        <v>6.7356451140821722E-10</v>
      </c>
      <c r="P48">
        <f t="shared" si="7"/>
        <v>3.2487008603177854E-8</v>
      </c>
      <c r="Q48">
        <f t="shared" si="7"/>
        <v>5.0187759784813024E-7</v>
      </c>
      <c r="R48">
        <f t="shared" si="7"/>
        <v>3.8174001021250227E-6</v>
      </c>
      <c r="S48">
        <f t="shared" si="7"/>
        <v>1.8141015830559751E-5</v>
      </c>
      <c r="T48" s="15">
        <f t="shared" si="7"/>
        <v>6.2111182056516755E-5</v>
      </c>
      <c r="U48">
        <f t="shared" si="7"/>
        <v>1.1056556257766198E-2</v>
      </c>
      <c r="V48">
        <f t="shared" si="7"/>
        <v>4.42221209145406E-2</v>
      </c>
      <c r="W48">
        <f t="shared" si="7"/>
        <v>7.1691801598440963E-2</v>
      </c>
      <c r="X48">
        <f t="shared" si="7"/>
        <v>8.2412147456256316E-2</v>
      </c>
      <c r="Y48">
        <f t="shared" si="7"/>
        <v>8.0458749392055995E-2</v>
      </c>
      <c r="Z48">
        <f t="shared" si="7"/>
        <v>7.1898874434981483E-2</v>
      </c>
      <c r="AA48">
        <f t="shared" si="7"/>
        <v>6.0975931295847434E-2</v>
      </c>
      <c r="AB48">
        <f t="shared" si="7"/>
        <v>5.0040619750427437E-2</v>
      </c>
      <c r="AC48">
        <f t="shared" si="7"/>
        <v>4.0188692142813662E-2</v>
      </c>
      <c r="AD48">
        <f t="shared" si="7"/>
        <v>3.0432879258515903E-3</v>
      </c>
      <c r="AE48">
        <f t="shared" si="7"/>
        <v>2.0426033312923522E-4</v>
      </c>
      <c r="AF48">
        <f t="shared" si="7"/>
        <v>1.392654294936236E-5</v>
      </c>
      <c r="AG48">
        <f t="shared" si="7"/>
        <v>9.7229408142405372E-7</v>
      </c>
      <c r="AH48">
        <f t="shared" si="7"/>
        <v>6.9280957725797849E-8</v>
      </c>
      <c r="AI48">
        <f t="shared" si="7"/>
        <v>5.0187759784812941E-9</v>
      </c>
      <c r="AJ48">
        <f t="shared" si="7"/>
        <v>3.6844261048855455E-10</v>
      </c>
      <c r="AK48">
        <f t="shared" si="7"/>
        <v>2.7344511014959861E-11</v>
      </c>
      <c r="AL48">
        <f t="shared" si="7"/>
        <v>2.0478007451322132E-12</v>
      </c>
    </row>
    <row r="49" spans="1:38" x14ac:dyDescent="0.2">
      <c r="A49">
        <v>80</v>
      </c>
      <c r="B49">
        <f t="shared" si="2"/>
        <v>0</v>
      </c>
      <c r="C49">
        <f t="shared" si="7"/>
        <v>0</v>
      </c>
      <c r="D49">
        <f t="shared" si="7"/>
        <v>2.162200254781048E-229</v>
      </c>
      <c r="E49">
        <f t="shared" si="7"/>
        <v>1.302573869855384E-171</v>
      </c>
      <c r="F49">
        <f t="shared" si="7"/>
        <v>5.7592398402848573E-137</v>
      </c>
      <c r="G49">
        <f t="shared" si="7"/>
        <v>6.95777772865693E-114</v>
      </c>
      <c r="H49">
        <f t="shared" si="7"/>
        <v>2.0844415257498528E-97</v>
      </c>
      <c r="I49">
        <f t="shared" si="7"/>
        <v>4.6593550109458385E-85</v>
      </c>
      <c r="J49">
        <f t="shared" si="7"/>
        <v>1.8495923907969557E-75</v>
      </c>
      <c r="K49" s="15">
        <f t="shared" si="7"/>
        <v>8.7301879312077581E-68</v>
      </c>
      <c r="L49">
        <f t="shared" si="7"/>
        <v>2.358819922936059E-33</v>
      </c>
      <c r="M49">
        <f t="shared" si="7"/>
        <v>5.8469899885164206E-22</v>
      </c>
      <c r="N49">
        <f t="shared" si="7"/>
        <v>2.6407624964426054E-16</v>
      </c>
      <c r="O49">
        <f t="shared" si="7"/>
        <v>6.1421133059069245E-13</v>
      </c>
      <c r="P49">
        <f t="shared" si="7"/>
        <v>1.0339902711823883E-10</v>
      </c>
      <c r="Q49">
        <f t="shared" si="7"/>
        <v>3.9009238271082383E-9</v>
      </c>
      <c r="R49">
        <f t="shared" si="7"/>
        <v>5.7964158831119732E-8</v>
      </c>
      <c r="S49">
        <f t="shared" si="7"/>
        <v>4.6371217855262894E-7</v>
      </c>
      <c r="T49" s="15">
        <f t="shared" si="7"/>
        <v>2.4083118817333036E-6</v>
      </c>
      <c r="U49">
        <f t="shared" si="7"/>
        <v>2.7955352152060444E-3</v>
      </c>
      <c r="V49">
        <f t="shared" si="7"/>
        <v>2.0889050811297865E-2</v>
      </c>
      <c r="W49">
        <f t="shared" si="7"/>
        <v>4.6287706058994196E-2</v>
      </c>
      <c r="X49">
        <f t="shared" si="7"/>
        <v>6.4182644973528491E-2</v>
      </c>
      <c r="Y49">
        <f t="shared" si="7"/>
        <v>7.1004597124319613E-2</v>
      </c>
      <c r="Z49">
        <f t="shared" si="7"/>
        <v>6.9376370324740616E-2</v>
      </c>
      <c r="AA49">
        <f t="shared" si="7"/>
        <v>6.2911515130608803E-2</v>
      </c>
      <c r="AB49">
        <f t="shared" si="7"/>
        <v>5.4389352247291564E-2</v>
      </c>
      <c r="AC49">
        <f t="shared" si="7"/>
        <v>4.5539754332408214E-2</v>
      </c>
      <c r="AD49">
        <f t="shared" si="7"/>
        <v>4.1596814029700611E-3</v>
      </c>
      <c r="AE49">
        <f t="shared" si="7"/>
        <v>2.9719703105009101E-4</v>
      </c>
      <c r="AF49">
        <f t="shared" si="7"/>
        <v>2.090621710633101E-5</v>
      </c>
      <c r="AG49">
        <f t="shared" si="7"/>
        <v>1.487211712041636E-6</v>
      </c>
      <c r="AH49">
        <f t="shared" si="7"/>
        <v>1.0730444644410641E-7</v>
      </c>
      <c r="AI49">
        <f t="shared" si="7"/>
        <v>7.8429469201890873E-9</v>
      </c>
      <c r="AJ49">
        <f t="shared" si="7"/>
        <v>5.7964158831119521E-10</v>
      </c>
      <c r="AK49">
        <f t="shared" si="7"/>
        <v>4.3243595777633113E-11</v>
      </c>
      <c r="AL49">
        <f t="shared" si="7"/>
        <v>3.2519877020732915E-12</v>
      </c>
    </row>
    <row r="50" spans="1:38" x14ac:dyDescent="0.2">
      <c r="A50">
        <v>90</v>
      </c>
      <c r="B50">
        <f t="shared" si="2"/>
        <v>0</v>
      </c>
      <c r="C50">
        <f t="shared" si="7"/>
        <v>0</v>
      </c>
      <c r="D50">
        <f t="shared" si="7"/>
        <v>1.0641223188964488E-290</v>
      </c>
      <c r="E50">
        <f t="shared" si="7"/>
        <v>1.5422717390247451E-217</v>
      </c>
      <c r="F50">
        <f t="shared" si="7"/>
        <v>1.1547326457194574E-173</v>
      </c>
      <c r="G50">
        <f t="shared" si="7"/>
        <v>1.981946788141626E-144</v>
      </c>
      <c r="H50">
        <f t="shared" si="7"/>
        <v>1.473186393565428E-123</v>
      </c>
      <c r="I50">
        <f t="shared" si="7"/>
        <v>6.5099655721666359E-108</v>
      </c>
      <c r="J50">
        <f t="shared" si="7"/>
        <v>9.4595992176557164E-96</v>
      </c>
      <c r="K50" s="15">
        <f t="shared" si="7"/>
        <v>5.0194409881945938E-86</v>
      </c>
      <c r="L50">
        <f t="shared" si="7"/>
        <v>2.2965943272023258E-42</v>
      </c>
      <c r="M50">
        <f t="shared" si="7"/>
        <v>6.7853840076702866E-28</v>
      </c>
      <c r="N50">
        <f t="shared" si="7"/>
        <v>1.0580293476412487E-20</v>
      </c>
      <c r="O50">
        <f t="shared" si="7"/>
        <v>2.0604494704745144E-16</v>
      </c>
      <c r="P50">
        <f t="shared" si="7"/>
        <v>1.4302472233293028E-13</v>
      </c>
      <c r="Q50">
        <f t="shared" si="7"/>
        <v>1.4843174224310713E-11</v>
      </c>
      <c r="R50">
        <f t="shared" si="7"/>
        <v>4.7110459872371954E-10</v>
      </c>
      <c r="S50">
        <f t="shared" si="7"/>
        <v>6.8008107477949193E-9</v>
      </c>
      <c r="T50" s="15">
        <f t="shared" si="7"/>
        <v>5.6638066776610802E-8</v>
      </c>
      <c r="U50">
        <f t="shared" si="7"/>
        <v>5.5047352231853933E-4</v>
      </c>
      <c r="V50">
        <f t="shared" si="7"/>
        <v>8.3524797464894062E-3</v>
      </c>
      <c r="W50">
        <f t="shared" si="7"/>
        <v>2.6373939908608375E-2</v>
      </c>
      <c r="X50">
        <f t="shared" si="7"/>
        <v>4.5228745479490184E-2</v>
      </c>
      <c r="Y50">
        <f t="shared" si="7"/>
        <v>5.7651213149017951E-2</v>
      </c>
      <c r="Z50">
        <f t="shared" si="7"/>
        <v>6.2327545264598772E-2</v>
      </c>
      <c r="AA50">
        <f t="shared" si="7"/>
        <v>6.0975931295847434E-2</v>
      </c>
      <c r="AB50">
        <f t="shared" si="7"/>
        <v>5.5921346782763379E-2</v>
      </c>
      <c r="AC50">
        <f t="shared" si="7"/>
        <v>4.9086579430082551E-2</v>
      </c>
      <c r="AD50">
        <f t="shared" si="7"/>
        <v>5.5452321446956198E-3</v>
      </c>
      <c r="AE50">
        <f t="shared" si="7"/>
        <v>4.2527186909195922E-4</v>
      </c>
      <c r="AF50">
        <f t="shared" si="7"/>
        <v>3.099409132621413E-5</v>
      </c>
      <c r="AG50">
        <f t="shared" si="7"/>
        <v>2.2521899019303834E-6</v>
      </c>
      <c r="AH50">
        <f t="shared" si="7"/>
        <v>1.6481716272669889E-7</v>
      </c>
      <c r="AI50">
        <f t="shared" si="7"/>
        <v>1.2169104974437171E-8</v>
      </c>
      <c r="AJ50">
        <f t="shared" si="7"/>
        <v>9.0622259104043714E-10</v>
      </c>
      <c r="AK50">
        <f t="shared" si="7"/>
        <v>6.800810747794919E-11</v>
      </c>
      <c r="AL50">
        <f t="shared" si="7"/>
        <v>5.1385267302646423E-12</v>
      </c>
    </row>
    <row r="51" spans="1:38" x14ac:dyDescent="0.2">
      <c r="A51">
        <v>100</v>
      </c>
      <c r="B51">
        <f t="shared" si="2"/>
        <v>0</v>
      </c>
      <c r="C51">
        <f t="shared" si="7"/>
        <v>0</v>
      </c>
      <c r="D51">
        <f t="shared" si="7"/>
        <v>0</v>
      </c>
      <c r="E51">
        <f t="shared" si="7"/>
        <v>6.8051611732349591E-269</v>
      </c>
      <c r="F51">
        <f t="shared" si="7"/>
        <v>1.0511214631769045E-214</v>
      </c>
      <c r="G51">
        <f t="shared" si="7"/>
        <v>1.3570403065767935E-178</v>
      </c>
      <c r="H51">
        <f t="shared" si="7"/>
        <v>8.2304245765969613E-153</v>
      </c>
      <c r="I51">
        <f t="shared" si="7"/>
        <v>1.7558647886244571E-133</v>
      </c>
      <c r="J51">
        <f t="shared" si="7"/>
        <v>1.8703475781426257E-118</v>
      </c>
      <c r="K51" s="15">
        <f t="shared" si="7"/>
        <v>1.9445302485601129E-106</v>
      </c>
      <c r="L51">
        <f t="shared" si="7"/>
        <v>1.8354289753386507E-52</v>
      </c>
      <c r="M51">
        <f t="shared" si="7"/>
        <v>1.4872787574345902E-34</v>
      </c>
      <c r="N51">
        <f t="shared" si="7"/>
        <v>1.2145012963007685E-25</v>
      </c>
      <c r="O51">
        <f t="shared" si="7"/>
        <v>2.5427966548176242E-20</v>
      </c>
      <c r="P51">
        <f t="shared" si="7"/>
        <v>8.5979260576184194E-17</v>
      </c>
      <c r="Q51">
        <f t="shared" si="7"/>
        <v>2.7648766192814413E-14</v>
      </c>
      <c r="R51">
        <f t="shared" si="7"/>
        <v>2.0494677951646153E-12</v>
      </c>
      <c r="S51">
        <f t="shared" si="7"/>
        <v>5.7226629107787403E-11</v>
      </c>
      <c r="T51" s="15">
        <f t="shared" si="7"/>
        <v>8.0789863265509588E-10</v>
      </c>
      <c r="U51">
        <f t="shared" si="7"/>
        <v>8.4417848764170507E-5</v>
      </c>
      <c r="V51">
        <f t="shared" si="7"/>
        <v>2.827025608090992E-3</v>
      </c>
      <c r="W51">
        <f t="shared" si="7"/>
        <v>1.326164982155632E-2</v>
      </c>
      <c r="X51">
        <f t="shared" si="7"/>
        <v>2.8839121380258955E-2</v>
      </c>
      <c r="Y51">
        <f t="shared" si="7"/>
        <v>4.3066465136443327E-2</v>
      </c>
      <c r="Z51">
        <f t="shared" si="7"/>
        <v>5.2134766975024671E-2</v>
      </c>
      <c r="AA51">
        <f t="shared" si="7"/>
        <v>5.5519217239666172E-2</v>
      </c>
      <c r="AB51">
        <f t="shared" si="7"/>
        <v>5.4389352247291564E-2</v>
      </c>
      <c r="AC51">
        <f t="shared" si="7"/>
        <v>5.0329212104487042E-2</v>
      </c>
      <c r="AD51">
        <f t="shared" si="7"/>
        <v>7.2097803450647388E-3</v>
      </c>
      <c r="AE51">
        <f t="shared" si="7"/>
        <v>5.9848132592930806E-4</v>
      </c>
      <c r="AF51">
        <f t="shared" si="7"/>
        <v>4.5378870260189871E-5</v>
      </c>
      <c r="AG51">
        <f t="shared" si="7"/>
        <v>3.3767139505668266E-6</v>
      </c>
      <c r="AH51">
        <f t="shared" si="7"/>
        <v>2.5105451032061459E-7</v>
      </c>
      <c r="AI51">
        <f t="shared" si="7"/>
        <v>1.8747177689160206E-8</v>
      </c>
      <c r="AJ51">
        <f t="shared" si="7"/>
        <v>1.4079780700418754E-9</v>
      </c>
      <c r="AK51">
        <f t="shared" si="7"/>
        <v>1.0636208271227978E-10</v>
      </c>
      <c r="AL51">
        <f t="shared" si="7"/>
        <v>8.0789863265509879E-12</v>
      </c>
    </row>
    <row r="52" spans="1:38" x14ac:dyDescent="0.2">
      <c r="A52">
        <v>200</v>
      </c>
      <c r="B52">
        <f t="shared" si="2"/>
        <v>0</v>
      </c>
      <c r="C52">
        <f t="shared" si="7"/>
        <v>0</v>
      </c>
      <c r="D52">
        <f t="shared" si="7"/>
        <v>0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0</v>
      </c>
      <c r="I52">
        <f t="shared" si="7"/>
        <v>0</v>
      </c>
      <c r="J52">
        <f t="shared" si="7"/>
        <v>0</v>
      </c>
      <c r="K52" s="15">
        <f t="shared" si="7"/>
        <v>0</v>
      </c>
      <c r="L52">
        <f t="shared" si="7"/>
        <v>3.7564644164458772E-213</v>
      </c>
      <c r="M52">
        <f t="shared" si="7"/>
        <v>5.8917499761656766E-141</v>
      </c>
      <c r="N52">
        <f t="shared" si="7"/>
        <v>6.6935272432217301E-105</v>
      </c>
      <c r="O52">
        <f t="shared" si="7"/>
        <v>2.7077698950487181E-83</v>
      </c>
      <c r="P52">
        <f t="shared" si="7"/>
        <v>6.5925871173700657E-69</v>
      </c>
      <c r="Q52">
        <f t="shared" si="7"/>
        <v>1.2066922764699277E-58</v>
      </c>
      <c r="R52">
        <f t="shared" si="7"/>
        <v>5.8614603211113798E-51</v>
      </c>
      <c r="S52">
        <f t="shared" si="7"/>
        <v>5.4684437489649441E-45</v>
      </c>
      <c r="T52" s="15">
        <f t="shared" si="7"/>
        <v>3.2117604058296235E-40</v>
      </c>
      <c r="U52">
        <f t="shared" si="7"/>
        <v>6.4843077544202487E-19</v>
      </c>
      <c r="V52">
        <f t="shared" si="7"/>
        <v>5.8269340728433204E-12</v>
      </c>
      <c r="W52">
        <f t="shared" si="7"/>
        <v>1.41595166941527E-8</v>
      </c>
      <c r="X52">
        <f t="shared" si="7"/>
        <v>1.3092940850755299E-6</v>
      </c>
      <c r="Y52">
        <f t="shared" si="7"/>
        <v>2.3819388744483405E-5</v>
      </c>
      <c r="Z52">
        <f t="shared" si="7"/>
        <v>1.7196682895166218E-4</v>
      </c>
      <c r="AA52">
        <f t="shared" si="7"/>
        <v>6.9888380380151111E-4</v>
      </c>
      <c r="AB52">
        <f t="shared" si="7"/>
        <v>1.9402853902312457E-3</v>
      </c>
      <c r="AC52">
        <f t="shared" si="7"/>
        <v>4.1312733063387274E-3</v>
      </c>
      <c r="AD52">
        <f t="shared" ref="C52:AL59" si="8">AD$23*EXP(-1*($A52-$B$5*AD$22)^2/(4*$B$7*AD$22)-1*($B$3^2/(4*$B$9*AD$22)))</f>
        <v>2.5164606052243521E-2</v>
      </c>
      <c r="AE52">
        <f t="shared" si="8"/>
        <v>7.2909951387276064E-3</v>
      </c>
      <c r="AF52">
        <f t="shared" si="8"/>
        <v>1.0328183265846818E-3</v>
      </c>
      <c r="AG52">
        <f t="shared" si="8"/>
        <v>1.1182140860824187E-4</v>
      </c>
      <c r="AH52">
        <f t="shared" si="8"/>
        <v>1.067510941982846E-5</v>
      </c>
      <c r="AI52">
        <f t="shared" si="8"/>
        <v>9.5299975484945099E-7</v>
      </c>
      <c r="AJ52">
        <f t="shared" si="8"/>
        <v>8.1830880317220616E-8</v>
      </c>
      <c r="AK52">
        <f t="shared" si="8"/>
        <v>6.8603642335139399E-9</v>
      </c>
      <c r="AL52">
        <f t="shared" si="8"/>
        <v>5.6638066776611009E-10</v>
      </c>
    </row>
    <row r="53" spans="1:38" x14ac:dyDescent="0.2">
      <c r="A53">
        <v>300</v>
      </c>
      <c r="B53">
        <f t="shared" si="2"/>
        <v>0</v>
      </c>
      <c r="C53">
        <f t="shared" si="8"/>
        <v>0</v>
      </c>
      <c r="D53">
        <f t="shared" si="8"/>
        <v>0</v>
      </c>
      <c r="E53">
        <f t="shared" si="8"/>
        <v>0</v>
      </c>
      <c r="F53">
        <f t="shared" si="8"/>
        <v>0</v>
      </c>
      <c r="G53">
        <f t="shared" si="8"/>
        <v>0</v>
      </c>
      <c r="H53">
        <f t="shared" si="8"/>
        <v>0</v>
      </c>
      <c r="I53">
        <f t="shared" si="8"/>
        <v>0</v>
      </c>
      <c r="J53">
        <f t="shared" si="8"/>
        <v>0</v>
      </c>
      <c r="K53" s="15">
        <f t="shared" si="8"/>
        <v>0</v>
      </c>
      <c r="L53">
        <f t="shared" si="8"/>
        <v>0</v>
      </c>
      <c r="M53">
        <f t="shared" si="8"/>
        <v>0</v>
      </c>
      <c r="N53">
        <f t="shared" si="8"/>
        <v>1.9059076361679789E-238</v>
      </c>
      <c r="O53">
        <f t="shared" si="8"/>
        <v>1.0726639599245956E-189</v>
      </c>
      <c r="P53">
        <f t="shared" si="8"/>
        <v>3.2547019476274773E-157</v>
      </c>
      <c r="Q53">
        <f t="shared" si="8"/>
        <v>5.0174480940740326E-134</v>
      </c>
      <c r="R53">
        <f t="shared" si="8"/>
        <v>1.204940054872233E-116</v>
      </c>
      <c r="S53">
        <f t="shared" si="8"/>
        <v>3.8963513896644938E-103</v>
      </c>
      <c r="T53" s="15">
        <f t="shared" si="8"/>
        <v>2.462664848901575E-92</v>
      </c>
      <c r="U53">
        <f t="shared" si="8"/>
        <v>6.9172091846372659E-44</v>
      </c>
      <c r="V53">
        <f t="shared" si="8"/>
        <v>6.9391951505687143E-28</v>
      </c>
      <c r="W53">
        <f t="shared" si="8"/>
        <v>5.6340186451595363E-20</v>
      </c>
      <c r="X53">
        <f t="shared" si="8"/>
        <v>2.6986562462908003E-15</v>
      </c>
      <c r="Y53">
        <f t="shared" si="8"/>
        <v>3.1666591200333124E-12</v>
      </c>
      <c r="Z53">
        <f t="shared" si="8"/>
        <v>4.4839265208715076E-10</v>
      </c>
      <c r="AA53">
        <f t="shared" si="8"/>
        <v>1.6983457386058821E-8</v>
      </c>
      <c r="AB53">
        <f t="shared" si="8"/>
        <v>2.6759020908147816E-7</v>
      </c>
      <c r="AC53">
        <f t="shared" si="8"/>
        <v>2.2849426945449103E-6</v>
      </c>
      <c r="AD53">
        <f t="shared" si="8"/>
        <v>7.2097803450647388E-3</v>
      </c>
      <c r="AE53">
        <f t="shared" si="8"/>
        <v>1.6776404034829013E-2</v>
      </c>
      <c r="AF53">
        <f t="shared" si="8"/>
        <v>6.7348214918207467E-3</v>
      </c>
      <c r="AG53">
        <f t="shared" si="8"/>
        <v>1.3622636350472622E-3</v>
      </c>
      <c r="AH53">
        <f t="shared" si="8"/>
        <v>1.9727160323441715E-4</v>
      </c>
      <c r="AI53">
        <f t="shared" si="8"/>
        <v>2.371588511693282E-5</v>
      </c>
      <c r="AJ53">
        <f t="shared" si="8"/>
        <v>2.5456840692597026E-6</v>
      </c>
      <c r="AK53">
        <f t="shared" si="8"/>
        <v>2.5388252161610157E-7</v>
      </c>
      <c r="AL53">
        <f t="shared" si="8"/>
        <v>2.408311881733308E-8</v>
      </c>
    </row>
    <row r="54" spans="1:38" x14ac:dyDescent="0.2">
      <c r="A54">
        <v>400</v>
      </c>
      <c r="B54">
        <f t="shared" si="2"/>
        <v>0</v>
      </c>
      <c r="C54">
        <f t="shared" si="8"/>
        <v>0</v>
      </c>
      <c r="D54">
        <f t="shared" si="8"/>
        <v>0</v>
      </c>
      <c r="E54">
        <f t="shared" si="8"/>
        <v>0</v>
      </c>
      <c r="F54">
        <f t="shared" si="8"/>
        <v>0</v>
      </c>
      <c r="G54">
        <f t="shared" si="8"/>
        <v>0</v>
      </c>
      <c r="H54">
        <f t="shared" si="8"/>
        <v>0</v>
      </c>
      <c r="I54">
        <f t="shared" si="8"/>
        <v>0</v>
      </c>
      <c r="J54">
        <f t="shared" si="8"/>
        <v>0</v>
      </c>
      <c r="K54" s="15">
        <f t="shared" si="8"/>
        <v>0</v>
      </c>
      <c r="L54">
        <f t="shared" si="8"/>
        <v>0</v>
      </c>
      <c r="M54">
        <f t="shared" si="8"/>
        <v>0</v>
      </c>
      <c r="N54">
        <f t="shared" si="8"/>
        <v>0</v>
      </c>
      <c r="O54">
        <f t="shared" si="8"/>
        <v>0</v>
      </c>
      <c r="P54">
        <f t="shared" si="8"/>
        <v>1.0345696762423631E-281</v>
      </c>
      <c r="Q54">
        <f t="shared" si="8"/>
        <v>1.9876267001665561E-240</v>
      </c>
      <c r="R54">
        <f t="shared" si="8"/>
        <v>1.7804096302058782E-209</v>
      </c>
      <c r="S54">
        <f t="shared" si="8"/>
        <v>2.0700520568536251E-185</v>
      </c>
      <c r="T54" s="15">
        <f t="shared" si="8"/>
        <v>3.6420289022756573E-166</v>
      </c>
      <c r="U54">
        <f t="shared" si="8"/>
        <v>1.0247930052073287E-79</v>
      </c>
      <c r="V54">
        <f t="shared" si="8"/>
        <v>4.774597135203881E-51</v>
      </c>
      <c r="W54">
        <f t="shared" si="8"/>
        <v>8.3542430520755145E-37</v>
      </c>
      <c r="X54">
        <f t="shared" si="8"/>
        <v>2.5253007675294715E-28</v>
      </c>
      <c r="Y54">
        <f t="shared" si="8"/>
        <v>1.0119320153107084E-22</v>
      </c>
      <c r="Z54">
        <f t="shared" si="8"/>
        <v>9.2420613912425941E-19</v>
      </c>
      <c r="AA54">
        <f t="shared" si="8"/>
        <v>7.9672184255836735E-16</v>
      </c>
      <c r="AB54">
        <f t="shared" si="8"/>
        <v>1.4266837101621906E-13</v>
      </c>
      <c r="AC54">
        <f t="shared" si="8"/>
        <v>8.5151889406437585E-12</v>
      </c>
      <c r="AD54">
        <f t="shared" si="8"/>
        <v>1.6955778183288205E-4</v>
      </c>
      <c r="AE54">
        <f t="shared" si="8"/>
        <v>7.2909951387276064E-3</v>
      </c>
      <c r="AF54">
        <f t="shared" si="8"/>
        <v>1.2582303026121761E-2</v>
      </c>
      <c r="AG54">
        <f t="shared" si="8"/>
        <v>6.1052420441103164E-3</v>
      </c>
      <c r="AH54">
        <f t="shared" si="8"/>
        <v>1.5843267127624168E-3</v>
      </c>
      <c r="AI54">
        <f t="shared" si="8"/>
        <v>2.8891862720977157E-4</v>
      </c>
      <c r="AJ54">
        <f t="shared" si="8"/>
        <v>4.2389445458220512E-5</v>
      </c>
      <c r="AK54">
        <f t="shared" si="8"/>
        <v>5.3906820848946927E-6</v>
      </c>
      <c r="AL54">
        <f t="shared" si="8"/>
        <v>6.2111182056516883E-7</v>
      </c>
    </row>
    <row r="55" spans="1:38" x14ac:dyDescent="0.2">
      <c r="A55">
        <v>500</v>
      </c>
      <c r="B55">
        <f t="shared" si="2"/>
        <v>0</v>
      </c>
      <c r="C55">
        <f t="shared" si="8"/>
        <v>0</v>
      </c>
      <c r="D55">
        <f t="shared" si="8"/>
        <v>0</v>
      </c>
      <c r="E55">
        <f t="shared" si="8"/>
        <v>0</v>
      </c>
      <c r="F55">
        <f t="shared" si="8"/>
        <v>0</v>
      </c>
      <c r="G55">
        <f t="shared" si="8"/>
        <v>0</v>
      </c>
      <c r="H55">
        <f t="shared" si="8"/>
        <v>0</v>
      </c>
      <c r="I55">
        <f t="shared" si="8"/>
        <v>0</v>
      </c>
      <c r="J55">
        <f t="shared" si="8"/>
        <v>0</v>
      </c>
      <c r="K55" s="15">
        <f t="shared" si="8"/>
        <v>0</v>
      </c>
      <c r="L55">
        <f t="shared" si="8"/>
        <v>0</v>
      </c>
      <c r="M55">
        <f t="shared" si="8"/>
        <v>0</v>
      </c>
      <c r="N55">
        <f t="shared" si="8"/>
        <v>0</v>
      </c>
      <c r="O55">
        <f t="shared" si="8"/>
        <v>0</v>
      </c>
      <c r="P55">
        <f t="shared" si="8"/>
        <v>0</v>
      </c>
      <c r="Q55">
        <f t="shared" si="8"/>
        <v>0</v>
      </c>
      <c r="R55">
        <f t="shared" si="8"/>
        <v>0</v>
      </c>
      <c r="S55">
        <f t="shared" si="8"/>
        <v>8.2003653287335551E-292</v>
      </c>
      <c r="T55" s="15">
        <f t="shared" si="8"/>
        <v>1.0388608242758752E-261</v>
      </c>
      <c r="U55">
        <f t="shared" si="8"/>
        <v>2.1085278799793958E-126</v>
      </c>
      <c r="V55">
        <f t="shared" si="8"/>
        <v>1.8981170920216179E-81</v>
      </c>
      <c r="W55">
        <f t="shared" si="8"/>
        <v>4.6165219902234196E-59</v>
      </c>
      <c r="X55">
        <f t="shared" si="8"/>
        <v>1.0728372261624869E-45</v>
      </c>
      <c r="Y55">
        <f t="shared" si="8"/>
        <v>7.7728569371105561E-37</v>
      </c>
      <c r="Z55">
        <f t="shared" si="8"/>
        <v>1.505829388542012E-30</v>
      </c>
      <c r="AA55">
        <f t="shared" si="8"/>
        <v>7.2151743455625986E-26</v>
      </c>
      <c r="AB55">
        <f t="shared" si="8"/>
        <v>2.9406142972748701E-22</v>
      </c>
      <c r="AC55">
        <f t="shared" si="8"/>
        <v>2.1381632240956895E-19</v>
      </c>
      <c r="AD55">
        <f t="shared" si="8"/>
        <v>3.2732352126888247E-7</v>
      </c>
      <c r="AE55">
        <f t="shared" si="8"/>
        <v>5.9848132592930806E-4</v>
      </c>
      <c r="AF55">
        <f t="shared" si="8"/>
        <v>6.7348214918207467E-3</v>
      </c>
      <c r="AG55">
        <f t="shared" si="8"/>
        <v>1.0065842420897409E-2</v>
      </c>
      <c r="AH55">
        <f t="shared" si="8"/>
        <v>5.5298435842089724E-3</v>
      </c>
      <c r="AI55">
        <f t="shared" si="8"/>
        <v>1.7230639777340406E-3</v>
      </c>
      <c r="AJ55">
        <f t="shared" si="8"/>
        <v>3.7781301479593505E-4</v>
      </c>
      <c r="AK55">
        <f t="shared" si="8"/>
        <v>6.5671951943301992E-5</v>
      </c>
      <c r="AL55">
        <f t="shared" si="8"/>
        <v>9.7158235680188704E-6</v>
      </c>
    </row>
    <row r="56" spans="1:38" x14ac:dyDescent="0.2">
      <c r="A56">
        <v>600</v>
      </c>
      <c r="B56">
        <f t="shared" si="2"/>
        <v>0</v>
      </c>
      <c r="C56">
        <f t="shared" si="8"/>
        <v>0</v>
      </c>
      <c r="D56">
        <f t="shared" si="8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0</v>
      </c>
      <c r="I56">
        <f t="shared" si="8"/>
        <v>0</v>
      </c>
      <c r="J56">
        <f t="shared" si="8"/>
        <v>0</v>
      </c>
      <c r="K56" s="15">
        <f t="shared" si="8"/>
        <v>0</v>
      </c>
      <c r="L56">
        <f t="shared" si="8"/>
        <v>0</v>
      </c>
      <c r="M56">
        <f t="shared" si="8"/>
        <v>0</v>
      </c>
      <c r="N56">
        <f t="shared" si="8"/>
        <v>0</v>
      </c>
      <c r="O56">
        <f t="shared" si="8"/>
        <v>0</v>
      </c>
      <c r="P56">
        <f t="shared" si="8"/>
        <v>0</v>
      </c>
      <c r="Q56">
        <f t="shared" si="8"/>
        <v>0</v>
      </c>
      <c r="R56">
        <f t="shared" si="8"/>
        <v>0</v>
      </c>
      <c r="S56">
        <f t="shared" si="8"/>
        <v>0</v>
      </c>
      <c r="T56" s="15">
        <f t="shared" si="8"/>
        <v>0</v>
      </c>
      <c r="U56">
        <f t="shared" si="8"/>
        <v>6.0250477847980514E-184</v>
      </c>
      <c r="V56">
        <f t="shared" si="8"/>
        <v>4.3598133975195564E-119</v>
      </c>
      <c r="W56">
        <f t="shared" si="8"/>
        <v>9.5069604516547441E-87</v>
      </c>
      <c r="X56">
        <f t="shared" si="8"/>
        <v>2.0692346368508985E-67</v>
      </c>
      <c r="Y56">
        <f t="shared" si="8"/>
        <v>1.4351236784029662E-54</v>
      </c>
      <c r="Z56">
        <f t="shared" si="8"/>
        <v>1.9394529413923413E-45</v>
      </c>
      <c r="AA56">
        <f t="shared" si="8"/>
        <v>1.2613814032338234E-38</v>
      </c>
      <c r="AB56">
        <f t="shared" si="8"/>
        <v>2.3431565458141465E-33</v>
      </c>
      <c r="AC56">
        <f t="shared" si="8"/>
        <v>3.6175539170595665E-29</v>
      </c>
      <c r="AD56">
        <f t="shared" si="8"/>
        <v>5.1868118921820806E-11</v>
      </c>
      <c r="AE56">
        <f t="shared" si="8"/>
        <v>9.2787668589489698E-6</v>
      </c>
      <c r="AF56">
        <f t="shared" si="8"/>
        <v>1.0328183265846818E-3</v>
      </c>
      <c r="AG56">
        <f t="shared" si="8"/>
        <v>6.1052420441103164E-3</v>
      </c>
      <c r="AH56">
        <f t="shared" si="8"/>
        <v>8.3882020174145065E-3</v>
      </c>
      <c r="AI56">
        <f t="shared" si="8"/>
        <v>5.0305667910339382E-3</v>
      </c>
      <c r="AJ56">
        <f t="shared" si="8"/>
        <v>1.8024450862661847E-3</v>
      </c>
      <c r="AK56">
        <f t="shared" si="8"/>
        <v>4.5903036737096999E-4</v>
      </c>
      <c r="AL56">
        <f t="shared" si="8"/>
        <v>9.218116744602939E-5</v>
      </c>
    </row>
    <row r="57" spans="1:38" x14ac:dyDescent="0.2">
      <c r="A57">
        <v>700</v>
      </c>
      <c r="B57">
        <f t="shared" si="2"/>
        <v>0</v>
      </c>
      <c r="C57">
        <f t="shared" si="8"/>
        <v>0</v>
      </c>
      <c r="D57">
        <f t="shared" si="8"/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0</v>
      </c>
      <c r="K57" s="15">
        <f t="shared" si="8"/>
        <v>0</v>
      </c>
      <c r="L57">
        <f t="shared" si="8"/>
        <v>0</v>
      </c>
      <c r="M57">
        <f t="shared" si="8"/>
        <v>0</v>
      </c>
      <c r="N57">
        <f t="shared" si="8"/>
        <v>0</v>
      </c>
      <c r="O57">
        <f t="shared" si="8"/>
        <v>0</v>
      </c>
      <c r="P57">
        <f t="shared" si="8"/>
        <v>0</v>
      </c>
      <c r="Q57">
        <f t="shared" si="8"/>
        <v>0</v>
      </c>
      <c r="R57">
        <f t="shared" si="8"/>
        <v>0</v>
      </c>
      <c r="S57">
        <f t="shared" si="8"/>
        <v>0</v>
      </c>
      <c r="T57" s="15">
        <f t="shared" si="8"/>
        <v>0</v>
      </c>
      <c r="U57">
        <f t="shared" si="8"/>
        <v>2.3910001089123077E-252</v>
      </c>
      <c r="V57">
        <f t="shared" si="8"/>
        <v>5.7859068609375246E-164</v>
      </c>
      <c r="W57">
        <f t="shared" si="8"/>
        <v>7.296043962043148E-120</v>
      </c>
      <c r="X57">
        <f t="shared" si="8"/>
        <v>1.811927536812932E-93</v>
      </c>
      <c r="Y57">
        <f t="shared" si="8"/>
        <v>6.3690887867157057E-76</v>
      </c>
      <c r="Z57">
        <f t="shared" si="8"/>
        <v>1.9746006782002409E-63</v>
      </c>
      <c r="AA57">
        <f t="shared" si="8"/>
        <v>4.2570181912227354E-54</v>
      </c>
      <c r="AB57">
        <f t="shared" si="8"/>
        <v>7.218009066823348E-47</v>
      </c>
      <c r="AC57">
        <f t="shared" si="8"/>
        <v>4.1239819933965722E-41</v>
      </c>
      <c r="AD57">
        <f t="shared" si="8"/>
        <v>6.7466406157270008E-16</v>
      </c>
      <c r="AE57">
        <f t="shared" si="8"/>
        <v>2.7171010161349346E-8</v>
      </c>
      <c r="AF57">
        <f t="shared" si="8"/>
        <v>4.5378870260189871E-5</v>
      </c>
      <c r="AG57">
        <f t="shared" si="8"/>
        <v>1.3622636350472622E-3</v>
      </c>
      <c r="AH57">
        <f t="shared" si="8"/>
        <v>5.5298435842089724E-3</v>
      </c>
      <c r="AI57">
        <f t="shared" si="8"/>
        <v>7.1898874434981486E-3</v>
      </c>
      <c r="AJ57">
        <f t="shared" si="8"/>
        <v>4.6027047710266531E-3</v>
      </c>
      <c r="AK57">
        <f t="shared" si="8"/>
        <v>1.8408915229659885E-3</v>
      </c>
      <c r="AL57">
        <f t="shared" si="8"/>
        <v>5.3046599286225306E-4</v>
      </c>
    </row>
    <row r="58" spans="1:38" x14ac:dyDescent="0.2">
      <c r="A58">
        <v>800</v>
      </c>
      <c r="B58">
        <f t="shared" si="2"/>
        <v>0</v>
      </c>
      <c r="C58">
        <f t="shared" si="8"/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 s="15">
        <f t="shared" si="8"/>
        <v>0</v>
      </c>
      <c r="L58">
        <f t="shared" si="8"/>
        <v>0</v>
      </c>
      <c r="M58">
        <f t="shared" si="8"/>
        <v>0</v>
      </c>
      <c r="N58">
        <f t="shared" si="8"/>
        <v>0</v>
      </c>
      <c r="O58">
        <f t="shared" si="8"/>
        <v>0</v>
      </c>
      <c r="P58">
        <f t="shared" si="8"/>
        <v>0</v>
      </c>
      <c r="Q58">
        <f t="shared" si="8"/>
        <v>0</v>
      </c>
      <c r="R58">
        <f t="shared" si="8"/>
        <v>0</v>
      </c>
      <c r="S58">
        <f t="shared" si="8"/>
        <v>0</v>
      </c>
      <c r="T58" s="15">
        <f t="shared" si="8"/>
        <v>0</v>
      </c>
      <c r="U58">
        <f t="shared" si="8"/>
        <v>0</v>
      </c>
      <c r="V58">
        <f t="shared" si="8"/>
        <v>4.4364297597002515E-216</v>
      </c>
      <c r="W58">
        <f t="shared" si="8"/>
        <v>2.0866623171878321E-158</v>
      </c>
      <c r="X58">
        <f t="shared" si="8"/>
        <v>7.2032268477083706E-124</v>
      </c>
      <c r="Y58">
        <f t="shared" si="8"/>
        <v>6.7942980379374993E-101</v>
      </c>
      <c r="Z58">
        <f t="shared" si="8"/>
        <v>1.5891901885404156E-84</v>
      </c>
      <c r="AA58">
        <f t="shared" si="8"/>
        <v>2.7734738556310386E-72</v>
      </c>
      <c r="AB58">
        <f t="shared" si="8"/>
        <v>8.5958023356905401E-63</v>
      </c>
      <c r="AC58">
        <f t="shared" si="8"/>
        <v>3.1677149809366827E-55</v>
      </c>
      <c r="AD58">
        <f t="shared" si="8"/>
        <v>7.2034152396752288E-22</v>
      </c>
      <c r="AE58">
        <f t="shared" si="8"/>
        <v>1.502786104137029E-11</v>
      </c>
      <c r="AF58">
        <f t="shared" si="8"/>
        <v>5.7123567363622757E-7</v>
      </c>
      <c r="AG58">
        <f t="shared" si="8"/>
        <v>1.1182140860824187E-4</v>
      </c>
      <c r="AH58">
        <f t="shared" si="8"/>
        <v>1.5843267127624168E-3</v>
      </c>
      <c r="AI58">
        <f t="shared" si="8"/>
        <v>5.0305667910339382E-3</v>
      </c>
      <c r="AJ58">
        <f t="shared" si="8"/>
        <v>6.2911515130608803E-3</v>
      </c>
      <c r="AK58">
        <f t="shared" si="8"/>
        <v>4.235847012093715E-3</v>
      </c>
      <c r="AL58">
        <f t="shared" si="8"/>
        <v>1.8515082423597685E-3</v>
      </c>
    </row>
    <row r="59" spans="1:38" x14ac:dyDescent="0.2">
      <c r="A59">
        <v>900</v>
      </c>
      <c r="B59">
        <f t="shared" si="2"/>
        <v>0</v>
      </c>
      <c r="C59">
        <f t="shared" si="8"/>
        <v>0</v>
      </c>
      <c r="D59">
        <f t="shared" si="8"/>
        <v>0</v>
      </c>
      <c r="E59">
        <f t="shared" si="8"/>
        <v>0</v>
      </c>
      <c r="F59">
        <f t="shared" si="8"/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 s="15">
        <f t="shared" si="8"/>
        <v>0</v>
      </c>
      <c r="L59">
        <f t="shared" si="8"/>
        <v>0</v>
      </c>
      <c r="M59">
        <f t="shared" si="8"/>
        <v>0</v>
      </c>
      <c r="N59">
        <f t="shared" si="8"/>
        <v>0</v>
      </c>
      <c r="O59">
        <f t="shared" si="8"/>
        <v>0</v>
      </c>
      <c r="P59">
        <f t="shared" si="8"/>
        <v>0</v>
      </c>
      <c r="Q59">
        <f t="shared" si="8"/>
        <v>0</v>
      </c>
      <c r="R59">
        <f t="shared" si="8"/>
        <v>0</v>
      </c>
      <c r="S59">
        <f t="shared" si="8"/>
        <v>0</v>
      </c>
      <c r="T59" s="15">
        <f t="shared" si="8"/>
        <v>0</v>
      </c>
      <c r="U59">
        <f t="shared" si="8"/>
        <v>0</v>
      </c>
      <c r="V59">
        <f t="shared" si="8"/>
        <v>1.9654156797013044E-275</v>
      </c>
      <c r="W59">
        <f t="shared" si="8"/>
        <v>2.2240056208927111E-202</v>
      </c>
      <c r="X59">
        <f t="shared" si="8"/>
        <v>1.3000753973051806E-158</v>
      </c>
      <c r="Y59">
        <f t="shared" si="8"/>
        <v>1.7421726906869754E-129</v>
      </c>
      <c r="Z59">
        <f t="shared" si="8"/>
        <v>1.0110416021276192E-108</v>
      </c>
      <c r="AA59">
        <f t="shared" si="8"/>
        <v>3.4882060799435866E-93</v>
      </c>
      <c r="AB59">
        <f t="shared" si="8"/>
        <v>3.9573849274513346E-81</v>
      </c>
      <c r="AC59">
        <f t="shared" si="8"/>
        <v>1.6394683126540184E-71</v>
      </c>
      <c r="AD59">
        <f t="shared" si="8"/>
        <v>6.3132519188236789E-29</v>
      </c>
      <c r="AE59">
        <f t="shared" si="8"/>
        <v>1.5698726373085838E-15</v>
      </c>
      <c r="AF59">
        <f t="shared" si="8"/>
        <v>2.0601975225135311E-9</v>
      </c>
      <c r="AG59">
        <f t="shared" ref="C59:AL60" si="9">AG$23*EXP(-1*($A59-$B$5*AG$22)^2/(4*$B$7*AG$22)-1*($B$3^2/(4*$B$9*AG$22)))</f>
        <v>3.3767139505668266E-6</v>
      </c>
      <c r="AH59">
        <f t="shared" si="9"/>
        <v>1.9727160323441715E-4</v>
      </c>
      <c r="AI59">
        <f t="shared" si="9"/>
        <v>1.7230639777340406E-3</v>
      </c>
      <c r="AJ59">
        <f t="shared" si="9"/>
        <v>4.6027047710266531E-3</v>
      </c>
      <c r="AK59">
        <f t="shared" si="9"/>
        <v>5.5921346782763382E-3</v>
      </c>
      <c r="AL59">
        <f t="shared" si="9"/>
        <v>3.9196429798341341E-3</v>
      </c>
    </row>
    <row r="60" spans="1:38" ht="13.5" thickBot="1" x14ac:dyDescent="0.25">
      <c r="A60">
        <v>1000</v>
      </c>
      <c r="B60">
        <f t="shared" si="2"/>
        <v>0</v>
      </c>
      <c r="C60">
        <f t="shared" si="9"/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 s="16">
        <f t="shared" si="9"/>
        <v>0</v>
      </c>
      <c r="L60">
        <f t="shared" si="9"/>
        <v>0</v>
      </c>
      <c r="M60">
        <f t="shared" si="9"/>
        <v>0</v>
      </c>
      <c r="N60">
        <f t="shared" si="9"/>
        <v>0</v>
      </c>
      <c r="O60">
        <f t="shared" si="9"/>
        <v>0</v>
      </c>
      <c r="P60">
        <f t="shared" si="9"/>
        <v>0</v>
      </c>
      <c r="Q60">
        <f t="shared" si="9"/>
        <v>0</v>
      </c>
      <c r="R60">
        <f t="shared" si="9"/>
        <v>0</v>
      </c>
      <c r="S60">
        <f t="shared" si="9"/>
        <v>0</v>
      </c>
      <c r="T60" s="16">
        <f t="shared" si="9"/>
        <v>0</v>
      </c>
      <c r="U60">
        <f t="shared" si="9"/>
        <v>0</v>
      </c>
      <c r="V60">
        <f t="shared" si="9"/>
        <v>0</v>
      </c>
      <c r="W60">
        <f t="shared" si="9"/>
        <v>8.833616968651168E-252</v>
      </c>
      <c r="X60">
        <f t="shared" si="9"/>
        <v>1.0652834217658136E-197</v>
      </c>
      <c r="Y60">
        <f t="shared" si="9"/>
        <v>1.0737844914633768E-161</v>
      </c>
      <c r="Z60">
        <f t="shared" si="9"/>
        <v>5.0846227368184788E-136</v>
      </c>
      <c r="AA60">
        <f t="shared" si="9"/>
        <v>8.4691471990344667E-117</v>
      </c>
      <c r="AB60">
        <f t="shared" si="9"/>
        <v>7.0434112851975457E-102</v>
      </c>
      <c r="AC60">
        <f t="shared" si="9"/>
        <v>5.7172547796422031E-90</v>
      </c>
      <c r="AD60">
        <f t="shared" si="9"/>
        <v>4.541837415797421E-37</v>
      </c>
      <c r="AE60">
        <f t="shared" si="9"/>
        <v>3.0974730222923428E-20</v>
      </c>
      <c r="AF60">
        <f t="shared" si="9"/>
        <v>2.1287972351609396E-12</v>
      </c>
      <c r="AG60">
        <f t="shared" si="9"/>
        <v>3.7511903587481377E-8</v>
      </c>
      <c r="AH60">
        <f t="shared" si="9"/>
        <v>1.067510941982846E-5</v>
      </c>
      <c r="AI60">
        <f t="shared" si="9"/>
        <v>2.8891862720977157E-4</v>
      </c>
      <c r="AJ60">
        <f t="shared" si="9"/>
        <v>1.8024450862661847E-3</v>
      </c>
      <c r="AK60">
        <f t="shared" si="9"/>
        <v>4.235847012093715E-3</v>
      </c>
      <c r="AL60">
        <f t="shared" si="9"/>
        <v>5.0329212104487046E-3</v>
      </c>
    </row>
  </sheetData>
  <phoneticPr fontId="0" type="noConversion"/>
  <conditionalFormatting sqref="B24:AL60 AN25 AN30 AN38:AN39 AN46:AN48 AN50:AN52">
    <cfRule type="cellIs" dxfId="9" priority="9" stopIfTrue="1" operator="between">
      <formula>0.000001</formula>
      <formula>0.001</formula>
    </cfRule>
    <cfRule type="cellIs" dxfId="8" priority="10" stopIfTrue="1" operator="greaterThanOrEqual">
      <formula>0.001</formula>
    </cfRule>
  </conditionalFormatting>
  <conditionalFormatting sqref="AN26">
    <cfRule type="cellIs" dxfId="7" priority="7" stopIfTrue="1" operator="between">
      <formula>0.000001</formula>
      <formula>0.001</formula>
    </cfRule>
    <cfRule type="cellIs" dxfId="6" priority="8" stopIfTrue="1" operator="greaterThanOrEqual">
      <formula>0.001</formula>
    </cfRule>
  </conditionalFormatting>
  <conditionalFormatting sqref="AN27">
    <cfRule type="cellIs" dxfId="5" priority="5" stopIfTrue="1" operator="between">
      <formula>0.000001</formula>
      <formula>0.001</formula>
    </cfRule>
    <cfRule type="cellIs" dxfId="4" priority="6" stopIfTrue="1" operator="greaterThanOrEqual">
      <formula>0.001</formula>
    </cfRule>
  </conditionalFormatting>
  <conditionalFormatting sqref="AN31">
    <cfRule type="cellIs" dxfId="3" priority="3" stopIfTrue="1" operator="between">
      <formula>0.000001</formula>
      <formula>0.001</formula>
    </cfRule>
    <cfRule type="cellIs" dxfId="2" priority="4" stopIfTrue="1" operator="greaterThanOrEqual">
      <formula>0.001</formula>
    </cfRule>
  </conditionalFormatting>
  <conditionalFormatting sqref="AN32">
    <cfRule type="cellIs" dxfId="1" priority="1" stopIfTrue="1" operator="between">
      <formula>0.000001</formula>
      <formula>0.001</formula>
    </cfRule>
    <cfRule type="cellIs" dxfId="0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2D-xy(t)</vt:lpstr>
      <vt:lpstr>2D-x(t) for y=const</vt:lpstr>
    </vt:vector>
  </TitlesOfParts>
  <Company>Albert-Ludwigs-Universität Freiburg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kuells</dc:creator>
  <cp:lastModifiedBy>kuellsc</cp:lastModifiedBy>
  <dcterms:created xsi:type="dcterms:W3CDTF">2006-10-19T11:48:40Z</dcterms:created>
  <dcterms:modified xsi:type="dcterms:W3CDTF">2016-04-17T21:16:35Z</dcterms:modified>
</cp:coreProperties>
</file>