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ydroEdu\Vorlesungen\EM-SWaM\Exercises\"/>
    </mc:Choice>
  </mc:AlternateContent>
  <bookViews>
    <workbookView xWindow="0" yWindow="0" windowWidth="15360" windowHeight="6945"/>
  </bookViews>
  <sheets>
    <sheet name="Daten" sheetId="1" r:id="rId1"/>
  </sheets>
  <calcPr calcId="152511"/>
</workbook>
</file>

<file path=xl/calcChain.xml><?xml version="1.0" encoding="utf-8"?>
<calcChain xmlns="http://schemas.openxmlformats.org/spreadsheetml/2006/main">
  <c r="C13" i="1" l="1"/>
  <c r="K14" i="1" l="1"/>
  <c r="G12" i="1" l="1"/>
  <c r="H12" i="1" s="1"/>
  <c r="J12" i="1" s="1"/>
  <c r="G11" i="1"/>
  <c r="I11" i="1" s="1"/>
  <c r="K11" i="1" s="1"/>
  <c r="G10" i="1"/>
  <c r="I10" i="1" s="1"/>
  <c r="K10" i="1" s="1"/>
  <c r="G9" i="1"/>
  <c r="I9" i="1" s="1"/>
  <c r="K9" i="1" s="1"/>
  <c r="G8" i="1"/>
  <c r="H8" i="1" s="1"/>
  <c r="G7" i="1"/>
  <c r="I7" i="1" s="1"/>
  <c r="H7" i="1" l="1"/>
  <c r="J7" i="1" s="1"/>
  <c r="H11" i="1"/>
  <c r="J11" i="1" s="1"/>
  <c r="H10" i="1"/>
  <c r="J10" i="1" s="1"/>
  <c r="K7" i="1"/>
  <c r="H9" i="1"/>
  <c r="J9" i="1" s="1"/>
  <c r="I8" i="1"/>
  <c r="K8" i="1" s="1"/>
  <c r="I12" i="1"/>
  <c r="K12" i="1" s="1"/>
  <c r="J8" i="1"/>
  <c r="J14" i="1" l="1"/>
  <c r="H14" i="1"/>
  <c r="I14" i="1"/>
</calcChain>
</file>

<file path=xl/sharedStrings.xml><?xml version="1.0" encoding="utf-8"?>
<sst xmlns="http://schemas.openxmlformats.org/spreadsheetml/2006/main" count="46" uniqueCount="34">
  <si>
    <t>A</t>
  </si>
  <si>
    <t>B</t>
  </si>
  <si>
    <t>C</t>
  </si>
  <si>
    <t>D</t>
  </si>
  <si>
    <t>E</t>
  </si>
  <si>
    <t>F</t>
  </si>
  <si>
    <t>x</t>
  </si>
  <si>
    <t>y</t>
  </si>
  <si>
    <t>mm</t>
  </si>
  <si>
    <t>m</t>
  </si>
  <si>
    <t>km</t>
  </si>
  <si>
    <t>-</t>
  </si>
  <si>
    <t>dx</t>
  </si>
  <si>
    <t>1/d</t>
  </si>
  <si>
    <t>1/d2</t>
  </si>
  <si>
    <t>Ni x gi</t>
  </si>
  <si>
    <t>Ni  x gi^2</t>
  </si>
  <si>
    <t>Z</t>
  </si>
  <si>
    <t>Inverse Distance</t>
  </si>
  <si>
    <t>Exercise</t>
  </si>
  <si>
    <t>C. Külls</t>
  </si>
  <si>
    <t>Rainfall</t>
  </si>
  <si>
    <t>Name</t>
  </si>
  <si>
    <t>Precipitation</t>
  </si>
  <si>
    <t>Alt.</t>
  </si>
  <si>
    <t>x.coordiante</t>
  </si>
  <si>
    <t>y-coordinate</t>
  </si>
  <si>
    <t>Sum</t>
  </si>
  <si>
    <t>Gray-input cell</t>
  </si>
  <si>
    <t>Yellow = result</t>
  </si>
  <si>
    <t>blue = calculated</t>
  </si>
  <si>
    <t>ID inverse Distance</t>
  </si>
  <si>
    <t>1/d=Inverse square Distance</t>
  </si>
  <si>
    <t>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</si>
</sst>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"/>
    <numFmt numFmtId="166" formatCode="0.0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4" borderId="0" xfId="0" applyFill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5" borderId="0" xfId="0" applyFill="1"/>
    <xf numFmtId="165" fontId="5" fillId="4" borderId="1" xfId="0" applyNumberFormat="1" applyFont="1" applyFill="1" applyBorder="1" applyAlignment="1">
      <alignment horizontal="center"/>
    </xf>
    <xf numFmtId="0" fontId="1" fillId="4" borderId="0" xfId="0" applyFont="1" applyFill="1"/>
    <xf numFmtId="0" fontId="1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showGridLines="0" tabSelected="1" workbookViewId="0">
      <selection activeCell="H16" sqref="H16"/>
    </sheetView>
  </sheetViews>
  <sheetFormatPr baseColWidth="10" defaultRowHeight="15" x14ac:dyDescent="0.25"/>
  <cols>
    <col min="1" max="1" width="2.28515625" customWidth="1"/>
    <col min="2" max="2" width="12.42578125" customWidth="1"/>
    <col min="3" max="3" width="11.85546875" customWidth="1"/>
    <col min="4" max="4" width="5.7109375" bestFit="1" customWidth="1"/>
    <col min="5" max="6" width="12.5703125" bestFit="1" customWidth="1"/>
    <col min="7" max="7" width="16.7109375" customWidth="1"/>
    <col min="8" max="8" width="10.85546875" customWidth="1"/>
    <col min="9" max="9" width="11" customWidth="1"/>
    <col min="10" max="11" width="16.7109375" customWidth="1"/>
    <col min="12" max="12" width="4.42578125" customWidth="1"/>
    <col min="13" max="13" width="5.85546875" customWidth="1"/>
    <col min="14" max="14" width="5.28515625" style="2" customWidth="1"/>
    <col min="15" max="25" width="4" style="2" customWidth="1"/>
    <col min="26" max="26" width="2.5703125" customWidth="1"/>
  </cols>
  <sheetData>
    <row r="1" spans="2:25" ht="18.75" x14ac:dyDescent="0.3">
      <c r="B1" s="8" t="s">
        <v>18</v>
      </c>
    </row>
    <row r="2" spans="2:25" x14ac:dyDescent="0.25">
      <c r="B2" s="9" t="s">
        <v>19</v>
      </c>
    </row>
    <row r="3" spans="2:25" x14ac:dyDescent="0.25">
      <c r="B3" s="9" t="s">
        <v>20</v>
      </c>
    </row>
    <row r="4" spans="2:25" ht="18.75" x14ac:dyDescent="0.3">
      <c r="B4" s="8" t="s">
        <v>21</v>
      </c>
    </row>
    <row r="5" spans="2:25" x14ac:dyDescent="0.25">
      <c r="B5" s="12" t="s">
        <v>22</v>
      </c>
      <c r="C5" s="12" t="s">
        <v>23</v>
      </c>
      <c r="D5" s="12" t="s">
        <v>24</v>
      </c>
      <c r="E5" s="12" t="s">
        <v>25</v>
      </c>
      <c r="F5" s="12" t="s">
        <v>26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M5" s="11"/>
      <c r="N5" s="7" t="s">
        <v>33</v>
      </c>
    </row>
    <row r="6" spans="2:25" x14ac:dyDescent="0.25">
      <c r="B6" s="12"/>
      <c r="C6" s="12" t="s">
        <v>8</v>
      </c>
      <c r="D6" s="12" t="s">
        <v>9</v>
      </c>
      <c r="E6" s="12" t="s">
        <v>10</v>
      </c>
      <c r="F6" s="12" t="s">
        <v>10</v>
      </c>
      <c r="G6" s="12" t="s">
        <v>10</v>
      </c>
      <c r="H6" s="12" t="s">
        <v>11</v>
      </c>
      <c r="I6" s="12" t="s">
        <v>11</v>
      </c>
      <c r="J6" s="12" t="s">
        <v>8</v>
      </c>
      <c r="K6" s="12" t="s">
        <v>8</v>
      </c>
      <c r="M6" s="11" t="s">
        <v>7</v>
      </c>
      <c r="N6" s="7"/>
    </row>
    <row r="7" spans="2:25" x14ac:dyDescent="0.25">
      <c r="B7" s="4" t="s">
        <v>0</v>
      </c>
      <c r="C7" s="4">
        <v>650</v>
      </c>
      <c r="D7" s="4">
        <v>150</v>
      </c>
      <c r="E7" s="4">
        <v>20</v>
      </c>
      <c r="F7" s="4">
        <v>120</v>
      </c>
      <c r="G7" s="20">
        <f>SQRT(($E$13-E7)^2+($F$13-F7)^2)</f>
        <v>72.111025509279784</v>
      </c>
      <c r="H7" s="21">
        <f>1/G7</f>
        <v>1.3867504905630728E-2</v>
      </c>
      <c r="I7" s="22">
        <f>1/G7^2</f>
        <v>1.9230769230769231E-4</v>
      </c>
      <c r="J7" s="21">
        <f>C7*H7</f>
        <v>9.013878188659973</v>
      </c>
      <c r="K7" s="21">
        <f>C7*I7</f>
        <v>0.125</v>
      </c>
      <c r="L7" s="5"/>
      <c r="M7">
        <v>130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x14ac:dyDescent="0.25">
      <c r="B8" s="4" t="s">
        <v>1</v>
      </c>
      <c r="C8" s="4">
        <v>700</v>
      </c>
      <c r="D8" s="4">
        <v>200</v>
      </c>
      <c r="E8" s="4">
        <v>60</v>
      </c>
      <c r="F8" s="4">
        <v>80</v>
      </c>
      <c r="G8" s="20">
        <f>SQRT(($E$13-E8)^2+($F$13-F8)^2)</f>
        <v>20</v>
      </c>
      <c r="H8" s="21">
        <f t="shared" ref="H8:H12" si="0">1/G8</f>
        <v>0.05</v>
      </c>
      <c r="I8" s="22">
        <f t="shared" ref="I8:I12" si="1">1/G8^2</f>
        <v>2.5000000000000001E-3</v>
      </c>
      <c r="J8" s="21">
        <f t="shared" ref="J8:J12" si="2">C8*H8</f>
        <v>35</v>
      </c>
      <c r="K8" s="21">
        <f t="shared" ref="K8:K12" si="3">C8*I8</f>
        <v>1.75</v>
      </c>
      <c r="L8" s="5"/>
      <c r="M8">
        <v>120</v>
      </c>
      <c r="N8" s="3"/>
      <c r="O8" s="4"/>
      <c r="P8" s="4" t="s">
        <v>0</v>
      </c>
      <c r="Q8" s="4"/>
      <c r="R8" s="4"/>
      <c r="S8" s="4"/>
      <c r="T8" s="4"/>
      <c r="U8" s="4"/>
      <c r="V8" s="4"/>
      <c r="W8" s="4"/>
      <c r="X8" s="4" t="s">
        <v>5</v>
      </c>
      <c r="Y8" s="3"/>
    </row>
    <row r="9" spans="2:25" x14ac:dyDescent="0.25">
      <c r="B9" s="4" t="s">
        <v>2</v>
      </c>
      <c r="C9" s="4">
        <v>800</v>
      </c>
      <c r="D9" s="4">
        <v>50</v>
      </c>
      <c r="E9" s="4">
        <v>0</v>
      </c>
      <c r="F9" s="4">
        <v>40</v>
      </c>
      <c r="G9" s="20">
        <f t="shared" ref="G9:G12" si="4">SQRT(($E$13-E9)^2+($F$13-F9)^2)</f>
        <v>89.442719099991592</v>
      </c>
      <c r="H9" s="21">
        <f t="shared" si="0"/>
        <v>1.1180339887498949E-2</v>
      </c>
      <c r="I9" s="22">
        <f t="shared" si="1"/>
        <v>1.2499999999999998E-4</v>
      </c>
      <c r="J9" s="21">
        <f t="shared" si="2"/>
        <v>8.9442719099991592</v>
      </c>
      <c r="K9" s="21">
        <f t="shared" si="3"/>
        <v>9.9999999999999978E-2</v>
      </c>
      <c r="L9" s="5"/>
      <c r="M9">
        <v>110</v>
      </c>
      <c r="N9" s="3"/>
      <c r="O9" s="4"/>
      <c r="P9" s="4"/>
      <c r="Q9" s="4"/>
      <c r="R9" s="4"/>
      <c r="S9" s="4"/>
      <c r="T9" s="4"/>
      <c r="U9" s="4"/>
      <c r="V9" s="4"/>
      <c r="W9" s="4"/>
      <c r="X9" s="4"/>
      <c r="Y9" s="3"/>
    </row>
    <row r="10" spans="2:25" x14ac:dyDescent="0.25">
      <c r="B10" s="4" t="s">
        <v>3</v>
      </c>
      <c r="C10" s="4">
        <v>820</v>
      </c>
      <c r="D10" s="4">
        <v>75</v>
      </c>
      <c r="E10" s="4">
        <v>90</v>
      </c>
      <c r="F10" s="4">
        <v>40</v>
      </c>
      <c r="G10" s="20">
        <f t="shared" si="4"/>
        <v>41.231056256176608</v>
      </c>
      <c r="H10" s="21">
        <f t="shared" si="0"/>
        <v>2.4253562503633298E-2</v>
      </c>
      <c r="I10" s="22">
        <f t="shared" si="1"/>
        <v>5.8823529411764701E-4</v>
      </c>
      <c r="J10" s="21">
        <f t="shared" si="2"/>
        <v>19.887921252979304</v>
      </c>
      <c r="K10" s="21">
        <f t="shared" si="3"/>
        <v>0.48235294117647054</v>
      </c>
      <c r="L10" s="5"/>
      <c r="M10">
        <v>100</v>
      </c>
      <c r="N10" s="3"/>
      <c r="O10" s="4"/>
      <c r="P10" s="4"/>
      <c r="Q10" s="4"/>
      <c r="R10" s="4"/>
      <c r="S10" s="4"/>
      <c r="T10" s="4"/>
      <c r="U10" s="4"/>
      <c r="V10" s="4"/>
      <c r="W10" s="4"/>
      <c r="X10" s="4"/>
      <c r="Y10" s="3"/>
    </row>
    <row r="11" spans="2:25" x14ac:dyDescent="0.25">
      <c r="B11" s="4" t="s">
        <v>4</v>
      </c>
      <c r="C11" s="4">
        <v>725</v>
      </c>
      <c r="D11" s="4">
        <v>100</v>
      </c>
      <c r="E11" s="4">
        <v>60</v>
      </c>
      <c r="F11" s="4">
        <v>10</v>
      </c>
      <c r="G11" s="20">
        <f t="shared" si="4"/>
        <v>72.801098892805186</v>
      </c>
      <c r="H11" s="21">
        <f t="shared" si="0"/>
        <v>1.3736056394868901E-2</v>
      </c>
      <c r="I11" s="22">
        <f t="shared" si="1"/>
        <v>1.8867924528301883E-4</v>
      </c>
      <c r="J11" s="21">
        <f t="shared" si="2"/>
        <v>9.9586408862799534</v>
      </c>
      <c r="K11" s="21">
        <f t="shared" si="3"/>
        <v>0.13679245283018865</v>
      </c>
      <c r="L11" s="5"/>
      <c r="M11">
        <v>90</v>
      </c>
      <c r="N11" s="3"/>
      <c r="O11" s="4"/>
      <c r="P11" s="4"/>
      <c r="Q11" s="4"/>
      <c r="R11" s="4"/>
      <c r="S11" s="4"/>
      <c r="T11" s="4"/>
      <c r="U11" s="4"/>
      <c r="V11" s="4"/>
      <c r="W11" s="4"/>
      <c r="X11" s="4"/>
      <c r="Y11" s="3"/>
    </row>
    <row r="12" spans="2:25" ht="18.75" x14ac:dyDescent="0.3">
      <c r="B12" s="4" t="s">
        <v>5</v>
      </c>
      <c r="C12" s="4">
        <v>890</v>
      </c>
      <c r="D12" s="4">
        <v>125</v>
      </c>
      <c r="E12" s="4">
        <v>100</v>
      </c>
      <c r="F12" s="4">
        <v>120</v>
      </c>
      <c r="G12" s="20">
        <f t="shared" si="4"/>
        <v>44.721359549995796</v>
      </c>
      <c r="H12" s="21">
        <f t="shared" si="0"/>
        <v>2.2360679774997897E-2</v>
      </c>
      <c r="I12" s="22">
        <f t="shared" si="1"/>
        <v>4.999999999999999E-4</v>
      </c>
      <c r="J12" s="21">
        <f t="shared" si="2"/>
        <v>19.901004999748128</v>
      </c>
      <c r="K12" s="21">
        <f t="shared" si="3"/>
        <v>0.4449999999999999</v>
      </c>
      <c r="L12" s="5"/>
      <c r="M12">
        <v>80</v>
      </c>
      <c r="N12" s="3"/>
      <c r="O12" s="4"/>
      <c r="P12" s="4"/>
      <c r="Q12" s="4"/>
      <c r="R12" s="4"/>
      <c r="S12" s="4"/>
      <c r="T12" s="4" t="s">
        <v>1</v>
      </c>
      <c r="U12" s="4"/>
      <c r="V12" s="28" t="s">
        <v>6</v>
      </c>
      <c r="W12" s="4"/>
      <c r="X12" s="4"/>
      <c r="Y12" s="3"/>
    </row>
    <row r="13" spans="2:25" x14ac:dyDescent="0.25">
      <c r="B13" s="13" t="s">
        <v>17</v>
      </c>
      <c r="C13" s="25">
        <f>K14*1/I14</f>
        <v>742.30103350753961</v>
      </c>
      <c r="D13" s="13"/>
      <c r="E13" s="13">
        <v>80</v>
      </c>
      <c r="F13" s="13">
        <v>80</v>
      </c>
      <c r="G13" s="14"/>
      <c r="H13" s="16"/>
      <c r="I13" s="15"/>
      <c r="J13" s="16"/>
      <c r="K13" s="16"/>
      <c r="L13" s="6"/>
      <c r="M13">
        <v>70</v>
      </c>
      <c r="N13" s="3"/>
      <c r="O13" s="4"/>
      <c r="P13" s="4"/>
      <c r="Q13" s="4"/>
      <c r="R13" s="4"/>
      <c r="S13" s="4"/>
      <c r="T13" s="4"/>
      <c r="U13" s="4"/>
      <c r="V13" s="4"/>
      <c r="W13" s="4"/>
      <c r="X13" s="4"/>
      <c r="Y13" s="3"/>
    </row>
    <row r="14" spans="2:25" x14ac:dyDescent="0.25">
      <c r="B14" s="12"/>
      <c r="C14" s="14"/>
      <c r="D14" s="12"/>
      <c r="E14" s="12"/>
      <c r="F14" s="12"/>
      <c r="G14" s="17" t="s">
        <v>27</v>
      </c>
      <c r="H14" s="18">
        <f>SUM(H7:H12)</f>
        <v>0.13539814346662976</v>
      </c>
      <c r="I14" s="19">
        <f>SUM(I7:I12)</f>
        <v>4.094222231708358E-3</v>
      </c>
      <c r="J14" s="18">
        <f>SUM(J7:J12)</f>
        <v>102.70571723766652</v>
      </c>
      <c r="K14" s="18">
        <f>SUM(K7:K12)</f>
        <v>3.0391453940066593</v>
      </c>
      <c r="L14" s="5"/>
      <c r="M14">
        <v>60</v>
      </c>
      <c r="N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3"/>
    </row>
    <row r="15" spans="2:25" x14ac:dyDescent="0.25">
      <c r="B15" s="23" t="s">
        <v>28</v>
      </c>
      <c r="C15" s="1"/>
      <c r="D15" s="1"/>
      <c r="E15" s="1"/>
      <c r="F15" s="1"/>
      <c r="G15" s="24" t="s">
        <v>30</v>
      </c>
      <c r="H15" s="24"/>
      <c r="I15" s="24"/>
      <c r="J15" s="24"/>
      <c r="K15" s="24"/>
      <c r="M15">
        <v>50</v>
      </c>
      <c r="N15" s="3"/>
      <c r="O15" s="4"/>
      <c r="P15" s="4"/>
      <c r="Q15" s="27"/>
      <c r="R15" s="4"/>
      <c r="S15" s="4"/>
      <c r="T15" s="4"/>
      <c r="U15" s="4"/>
      <c r="V15" s="4"/>
      <c r="W15" s="4"/>
      <c r="X15" s="4"/>
      <c r="Y15" s="3"/>
    </row>
    <row r="16" spans="2:25" x14ac:dyDescent="0.25">
      <c r="B16" s="10" t="s">
        <v>29</v>
      </c>
      <c r="C16" s="10"/>
      <c r="D16" s="10"/>
      <c r="E16" s="10"/>
      <c r="F16" s="10"/>
      <c r="H16" t="s">
        <v>31</v>
      </c>
      <c r="M16">
        <v>40</v>
      </c>
      <c r="N16" s="3" t="s">
        <v>2</v>
      </c>
      <c r="O16" s="4"/>
      <c r="P16" s="4"/>
      <c r="Q16" s="4"/>
      <c r="R16" s="4"/>
      <c r="S16" s="4"/>
      <c r="T16" s="4"/>
      <c r="U16" s="4"/>
      <c r="V16" s="4"/>
      <c r="W16" s="4" t="s">
        <v>3</v>
      </c>
      <c r="X16" s="4"/>
      <c r="Y16" s="3"/>
    </row>
    <row r="17" spans="2:26" x14ac:dyDescent="0.25">
      <c r="B17" s="26"/>
      <c r="C17" s="26"/>
      <c r="D17" s="26"/>
      <c r="E17" s="26"/>
      <c r="F17" s="26"/>
      <c r="H17" t="s">
        <v>32</v>
      </c>
      <c r="M17">
        <v>30</v>
      </c>
      <c r="N17" s="3"/>
      <c r="O17" s="4"/>
      <c r="P17" s="4"/>
      <c r="Q17" s="4"/>
      <c r="R17" s="4"/>
      <c r="S17" s="4"/>
      <c r="T17" s="4"/>
      <c r="U17" s="4"/>
      <c r="V17" s="4"/>
      <c r="W17" s="4"/>
      <c r="X17" s="4"/>
      <c r="Y17" s="3"/>
    </row>
    <row r="18" spans="2:26" x14ac:dyDescent="0.25">
      <c r="M18">
        <v>20</v>
      </c>
      <c r="N18" s="3"/>
      <c r="O18" s="4"/>
      <c r="P18" s="4"/>
      <c r="Q18" s="4"/>
      <c r="R18" s="4"/>
      <c r="S18" s="4"/>
      <c r="T18" s="4"/>
      <c r="U18" s="4"/>
      <c r="V18" s="4"/>
      <c r="W18" s="4"/>
      <c r="X18" s="4"/>
      <c r="Y18" s="3"/>
    </row>
    <row r="19" spans="2:26" x14ac:dyDescent="0.25">
      <c r="M19">
        <v>10</v>
      </c>
      <c r="N19" s="3"/>
      <c r="O19" s="4"/>
      <c r="P19" s="4"/>
      <c r="Q19" s="4"/>
      <c r="R19" s="4"/>
      <c r="S19" s="4"/>
      <c r="T19" s="4" t="s">
        <v>4</v>
      </c>
      <c r="U19" s="4"/>
      <c r="V19" s="4"/>
      <c r="W19" s="4"/>
      <c r="X19" s="4"/>
      <c r="Y19" s="3"/>
    </row>
    <row r="20" spans="2:26" x14ac:dyDescent="0.25">
      <c r="M20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2:26" x14ac:dyDescent="0.25">
      <c r="N21" s="2">
        <v>0</v>
      </c>
      <c r="O21" s="2">
        <v>10</v>
      </c>
      <c r="P21" s="2">
        <v>20</v>
      </c>
      <c r="Q21" s="2">
        <v>30</v>
      </c>
      <c r="R21" s="2">
        <v>40</v>
      </c>
      <c r="S21" s="2">
        <v>50</v>
      </c>
      <c r="T21" s="2">
        <v>60</v>
      </c>
      <c r="U21" s="2">
        <v>70</v>
      </c>
      <c r="V21" s="2">
        <v>80</v>
      </c>
      <c r="W21" s="2">
        <v>90</v>
      </c>
      <c r="X21" s="2">
        <v>100</v>
      </c>
      <c r="Y21" s="2">
        <v>110</v>
      </c>
      <c r="Z21" t="s">
        <v>6</v>
      </c>
    </row>
    <row r="24" spans="2:26" x14ac:dyDescent="0.25">
      <c r="C24" s="6"/>
    </row>
  </sheetData>
  <pageMargins left="0.7" right="0.7" top="0.78740157499999996" bottom="0.78740157499999996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Company>UHydro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Külls</dc:creator>
  <cp:lastModifiedBy>kuellsc</cp:lastModifiedBy>
  <dcterms:created xsi:type="dcterms:W3CDTF">2014-04-22T09:27:08Z</dcterms:created>
  <dcterms:modified xsi:type="dcterms:W3CDTF">2017-10-16T12:49:59Z</dcterms:modified>
</cp:coreProperties>
</file>