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924" activeTab="1"/>
  </bookViews>
  <sheets>
    <sheet name="114" sheetId="1" r:id="rId1"/>
    <sheet name="212" sheetId="2" r:id="rId2"/>
    <sheet name="214" sheetId="3" r:id="rId3"/>
    <sheet name="414" sheetId="4" r:id="rId4"/>
    <sheet name="513" sheetId="5" r:id="rId5"/>
  </sheets>
  <externalReferences>
    <externalReference r:id="rId6"/>
  </externalReferenc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5" authorId="0">
      <text>
        <r>
          <rPr>
            <sz val="11"/>
            <color indexed="8"/>
            <rFont val="Helvetica Neue"/>
            <charset val="134"/>
          </rPr>
          <t>作者:
standard</t>
        </r>
      </text>
    </comment>
  </commentList>
</comments>
</file>

<file path=xl/sharedStrings.xml><?xml version="1.0" encoding="utf-8"?>
<sst xmlns="http://schemas.openxmlformats.org/spreadsheetml/2006/main" count="63">
  <si>
    <t>depth(cm)</t>
  </si>
  <si>
    <t>weight(g)</t>
  </si>
  <si>
    <t>weight cut</t>
  </si>
  <si>
    <t>dry</t>
  </si>
  <si>
    <r>
      <rPr>
        <sz val="11"/>
        <color indexed="8"/>
        <rFont val="等线"/>
        <charset val="134"/>
      </rPr>
      <t>mass of water</t>
    </r>
  </si>
  <si>
    <t>Cg</t>
  </si>
  <si>
    <t>Cv</t>
  </si>
  <si>
    <t>0-5</t>
  </si>
  <si>
    <t>10-15</t>
  </si>
  <si>
    <t>5-10</t>
  </si>
  <si>
    <t>15-20</t>
  </si>
  <si>
    <t>20-25</t>
  </si>
  <si>
    <t>25-30</t>
  </si>
  <si>
    <t>no sample</t>
  </si>
  <si>
    <t>30-35</t>
  </si>
  <si>
    <t xml:space="preserve">35-40 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</si>
  <si>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</si>
  <si>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</si>
  <si>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</si>
  <si>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</si>
  <si>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</si>
  <si>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</si>
  <si>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</si>
  <si>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</si>
  <si>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</si>
  <si>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</si>
  <si>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</si>
  <si>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 xml:space="preserve">Net weight </t>
  </si>
  <si>
    <t>mass of water</t>
  </si>
  <si>
    <t>15-21</t>
  </si>
  <si>
    <t>21-27</t>
  </si>
  <si>
    <t>27-32</t>
  </si>
  <si>
    <t>32-37</t>
  </si>
  <si>
    <t>37-42</t>
  </si>
  <si>
    <t>42-47</t>
  </si>
  <si>
    <t>47-52</t>
  </si>
  <si>
    <t>52-57</t>
  </si>
  <si>
    <t>57-62</t>
  </si>
  <si>
    <t>94.83(80.25 without bag)</t>
  </si>
  <si>
    <t>62-67</t>
  </si>
  <si>
    <t>60-65 +</t>
  </si>
  <si>
    <t>67-72</t>
  </si>
  <si>
    <t>72-77</t>
  </si>
  <si>
    <t>77-82</t>
  </si>
  <si>
    <t>82-87</t>
  </si>
  <si>
    <t>87-92</t>
  </si>
  <si>
    <t>92-97</t>
  </si>
  <si>
    <t>97-102</t>
  </si>
  <si>
    <t>102-107</t>
  </si>
  <si>
    <t>1 /second time/26.9</t>
  </si>
  <si>
    <t>107-112</t>
  </si>
  <si>
    <t>Net weight</t>
  </si>
  <si>
    <t>recharge rate</t>
  </si>
  <si>
    <t>112-117</t>
  </si>
  <si>
    <t>117-122</t>
  </si>
  <si>
    <t>90-95</t>
  </si>
  <si>
    <t>100-105</t>
  </si>
  <si>
    <t>50-105</t>
  </si>
  <si>
    <t>70-75+</t>
  </si>
  <si>
    <t>80-85+</t>
  </si>
  <si>
    <t>95-100</t>
  </si>
  <si>
    <t>105-107</t>
  </si>
  <si>
    <t>53-107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</si>
</sst>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等线"/>
      <charset val="134"/>
    </font>
    <font>
      <sz val="11"/>
      <color indexed="11"/>
      <name val="等线"/>
      <charset val="134"/>
    </font>
    <font>
      <sz val="11"/>
      <color theme="0"/>
      <name val="Helvetica Neue"/>
      <charset val="0"/>
      <scheme val="minor"/>
    </font>
    <font>
      <sz val="11"/>
      <color theme="1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sz val="11"/>
      <color theme="1"/>
      <name val="Helvetica Neue"/>
      <charset val="134"/>
      <scheme val="minor"/>
    </font>
    <font>
      <sz val="11"/>
      <color rgb="FF9C0006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b/>
      <sz val="11"/>
      <color theme="1"/>
      <name val="Helvetica Neue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/>
    <xf numFmtId="42" fontId="6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6" borderId="4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4" fillId="26" borderId="8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</cellStyleXfs>
  <cellXfs count="1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0" borderId="1" xfId="0" applyFont="1" applyBorder="1" applyAlignment="1"/>
    <xf numFmtId="49" fontId="0" fillId="0" borderId="1" xfId="0" applyNumberFormat="1" applyFont="1" applyBorder="1" applyAlignment="1"/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'212'!$J$26:$J$41</c:f>
              <c:numCache>
                <c:formatCode>0.00</c:formatCode>
                <c:ptCount val="16"/>
                <c:pt idx="0">
                  <c:v>0.0978773584905661</c:v>
                </c:pt>
                <c:pt idx="1">
                  <c:v>0.133458419077593</c:v>
                </c:pt>
                <c:pt idx="2">
                  <c:v>0.150775336902344</c:v>
                </c:pt>
                <c:pt idx="3">
                  <c:v>0.142622950819672</c:v>
                </c:pt>
                <c:pt idx="4">
                  <c:v>0.125109222336961</c:v>
                </c:pt>
                <c:pt idx="5">
                  <c:v>0.0980177717019823</c:v>
                </c:pt>
                <c:pt idx="6">
                  <c:v>0.155563480741797</c:v>
                </c:pt>
                <c:pt idx="7">
                  <c:v>0.154449553692183</c:v>
                </c:pt>
                <c:pt idx="8">
                  <c:v>0.135759493670886</c:v>
                </c:pt>
                <c:pt idx="9">
                  <c:v>0.154443309499489</c:v>
                </c:pt>
                <c:pt idx="10">
                  <c:v>0.219440353460972</c:v>
                </c:pt>
                <c:pt idx="11">
                  <c:v>0.220626470224093</c:v>
                </c:pt>
                <c:pt idx="12">
                  <c:v>0.217787114845939</c:v>
                </c:pt>
                <c:pt idx="14">
                  <c:v>0.193705635850509</c:v>
                </c:pt>
                <c:pt idx="15">
                  <c:v>0.178921770670184</c:v>
                </c:pt>
              </c:numCache>
            </c:numRef>
          </c:xVal>
          <c:yVal>
            <c:numRef>
              <c:f>'212'!$K$26:$K$41</c:f>
              <c:numCache>
                <c:formatCode>General</c:formatCode>
                <c:ptCount val="16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1265511"/>
        <c:axId val="197945513"/>
      </c:scatterChart>
      <c:valAx>
        <c:axId val="78126551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7945513"/>
        <c:crosses val="autoZero"/>
        <c:crossBetween val="midCat"/>
      </c:valAx>
      <c:valAx>
        <c:axId val="197945513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812655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'[1]Isotope 212 A1'!$F$1</c:f>
              <c:strCache>
                <c:ptCount val="1"/>
                <c:pt idx="0">
                  <c:v>2H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errBars>
            <c:errDir val="x"/>
            <c:errBarType val="both"/>
            <c:errValType val="cust"/>
            <c:noEndCap val="0"/>
            <c:plus>
              <c:numRef>
                <c:f>'[soil isotopes recorded.xlsx]Isotope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0.29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plus>
            <c:minus>
              <c:numRef>
                <c:f>'[soil isotopes recorded.xlsx]Isotope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0.29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'[1]Isotope 212 A1'!$E$2:$E$17</c:f>
              <c:numCache>
                <c:formatCode>0.00_ </c:formatCode>
                <c:ptCount val="16"/>
                <c:pt idx="0">
                  <c:v>-2.79738354389217</c:v>
                </c:pt>
                <c:pt idx="1">
                  <c:v>-4.17234676861134</c:v>
                </c:pt>
                <c:pt idx="2">
                  <c:v>-4.60598901640739</c:v>
                </c:pt>
                <c:pt idx="3">
                  <c:v>-6.29825144683099</c:v>
                </c:pt>
                <c:pt idx="4">
                  <c:v>-6.76362361519748</c:v>
                </c:pt>
                <c:pt idx="5">
                  <c:v>-6.76362361519748</c:v>
                </c:pt>
                <c:pt idx="6">
                  <c:v>-6.26652152626055</c:v>
                </c:pt>
                <c:pt idx="7">
                  <c:v>-6.24536824588025</c:v>
                </c:pt>
                <c:pt idx="8">
                  <c:v>-6.34055800759158</c:v>
                </c:pt>
                <c:pt idx="9">
                  <c:v>-6.54151417120438</c:v>
                </c:pt>
                <c:pt idx="10">
                  <c:v>-6.55209081139453</c:v>
                </c:pt>
                <c:pt idx="11">
                  <c:v>-6.75304697500733</c:v>
                </c:pt>
                <c:pt idx="12">
                  <c:v>-6.83766009652851</c:v>
                </c:pt>
                <c:pt idx="14">
                  <c:v>-6.57324409177482</c:v>
                </c:pt>
                <c:pt idx="15">
                  <c:v>-6.16075512435907</c:v>
                </c:pt>
              </c:numCache>
            </c:numRef>
          </c:xVal>
          <c:yVal>
            <c:numRef>
              <c:f>'[1]Isotope 212 A1'!$B$2:$B$17</c:f>
              <c:numCache>
                <c:formatCode>General</c:formatCode>
                <c:ptCount val="16"/>
                <c:pt idx="0">
                  <c:v>2.5</c:v>
                </c:pt>
                <c:pt idx="1" c:formatCode="0.0_ ">
                  <c:v>7.5</c:v>
                </c:pt>
                <c:pt idx="2">
                  <c:v>12.5</c:v>
                </c:pt>
                <c:pt idx="3" c:formatCode="0.0_ ">
                  <c:v>17.5</c:v>
                </c:pt>
                <c:pt idx="4">
                  <c:v>22.5</c:v>
                </c:pt>
                <c:pt idx="5" c:formatCode="0.0_ ">
                  <c:v>27.5</c:v>
                </c:pt>
                <c:pt idx="6">
                  <c:v>32.5</c:v>
                </c:pt>
                <c:pt idx="7" c:formatCode="0.0_ ">
                  <c:v>37.5</c:v>
                </c:pt>
                <c:pt idx="8">
                  <c:v>42.5</c:v>
                </c:pt>
                <c:pt idx="9" c:formatCode="0.0_ ">
                  <c:v>47.5</c:v>
                </c:pt>
                <c:pt idx="10">
                  <c:v>52.5</c:v>
                </c:pt>
                <c:pt idx="11" c:formatCode="0.0_ ">
                  <c:v>57.5</c:v>
                </c:pt>
                <c:pt idx="12">
                  <c:v>62.5</c:v>
                </c:pt>
                <c:pt idx="13" c:formatCode="0.0_ ">
                  <c:v>67.5</c:v>
                </c:pt>
                <c:pt idx="14">
                  <c:v>72.5</c:v>
                </c:pt>
                <c:pt idx="15" c:formatCode="0.0_ ">
                  <c:v>77.5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529776"/>
        <c:axId val="800181795"/>
      </c:scatterChart>
      <c:valAx>
        <c:axId val="5125297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18O Cali </a:t>
                </a:r>
              </a:p>
            </c:rich>
          </c:tx>
          <c:layout>
            <c:manualLayout>
              <c:xMode val="edge"/>
              <c:yMode val="edge"/>
              <c:x val="0.0272868820552744"/>
              <c:y val="0.0056614455557652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00181795"/>
        <c:crosses val="autoZero"/>
        <c:crossBetween val="midCat"/>
      </c:valAx>
      <c:valAx>
        <c:axId val="800181795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Depth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1252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384175</xdr:colOff>
      <xdr:row>5</xdr:row>
      <xdr:rowOff>168275</xdr:rowOff>
    </xdr:from>
    <xdr:to>
      <xdr:col>9</xdr:col>
      <xdr:colOff>1052195</xdr:colOff>
      <xdr:row>25</xdr:row>
      <xdr:rowOff>40005</xdr:rowOff>
    </xdr:to>
    <xdr:graphicFrame>
      <xdr:nvGraphicFramePr>
        <xdr:cNvPr id="5" name="图表 4"/>
        <xdr:cNvGraphicFramePr/>
      </xdr:nvGraphicFramePr>
      <xdr:xfrm>
        <a:off x="4549140" y="1050925"/>
        <a:ext cx="3191510" cy="34023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53340</xdr:colOff>
      <xdr:row>4</xdr:row>
      <xdr:rowOff>77470</xdr:rowOff>
    </xdr:from>
    <xdr:to>
      <xdr:col>6</xdr:col>
      <xdr:colOff>401320</xdr:colOff>
      <xdr:row>25</xdr:row>
      <xdr:rowOff>36830</xdr:rowOff>
    </xdr:to>
    <xdr:graphicFrame>
      <xdr:nvGraphicFramePr>
        <xdr:cNvPr id="3" name="图表 2"/>
        <xdr:cNvGraphicFramePr/>
      </xdr:nvGraphicFramePr>
      <xdr:xfrm>
        <a:off x="1311910" y="783590"/>
        <a:ext cx="3254375" cy="36664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il%20isotopes%20record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表 1"/>
      <sheetName val="Isotope 212 A1"/>
      <sheetName val="Isotope 212 A2"/>
      <sheetName val="calibration1"/>
      <sheetName val="calibration2"/>
      <sheetName val="GMWL"/>
    </sheetNames>
    <sheetDataSet>
      <sheetData sheetId="0"/>
      <sheetData sheetId="1">
        <row r="1">
          <cell r="F1" t="str">
            <v>2H</v>
          </cell>
        </row>
        <row r="2">
          <cell r="B2">
            <v>2.5</v>
          </cell>
        </row>
        <row r="2">
          <cell r="D2">
            <v>0.17</v>
          </cell>
          <cell r="E2">
            <v>-2.79738354389217</v>
          </cell>
        </row>
        <row r="3">
          <cell r="B3">
            <v>7.5</v>
          </cell>
        </row>
        <row r="3">
          <cell r="D3">
            <v>0.2</v>
          </cell>
          <cell r="E3">
            <v>-4.17234676861134</v>
          </cell>
        </row>
        <row r="4">
          <cell r="B4">
            <v>12.5</v>
          </cell>
        </row>
        <row r="4">
          <cell r="D4">
            <v>0.23</v>
          </cell>
          <cell r="E4">
            <v>-4.60598901640739</v>
          </cell>
        </row>
        <row r="5">
          <cell r="B5">
            <v>17.5</v>
          </cell>
        </row>
        <row r="5">
          <cell r="D5">
            <v>0.37</v>
          </cell>
          <cell r="E5">
            <v>-6.29825144683099</v>
          </cell>
        </row>
        <row r="6">
          <cell r="B6">
            <v>22.5</v>
          </cell>
        </row>
        <row r="6">
          <cell r="D6">
            <v>0.29</v>
          </cell>
          <cell r="E6">
            <v>-6.76362361519748</v>
          </cell>
        </row>
        <row r="7">
          <cell r="B7">
            <v>27.5</v>
          </cell>
        </row>
        <row r="7">
          <cell r="D7">
            <v>0.17</v>
          </cell>
          <cell r="E7">
            <v>-6.76362361519748</v>
          </cell>
        </row>
        <row r="8">
          <cell r="B8">
            <v>32.5</v>
          </cell>
        </row>
        <row r="8">
          <cell r="D8">
            <v>0.42</v>
          </cell>
          <cell r="E8">
            <v>-6.26652152626055</v>
          </cell>
        </row>
        <row r="9">
          <cell r="B9">
            <v>37.5</v>
          </cell>
        </row>
        <row r="9">
          <cell r="D9">
            <v>0.25</v>
          </cell>
          <cell r="E9">
            <v>-6.24536824588025</v>
          </cell>
        </row>
        <row r="10">
          <cell r="B10">
            <v>42.5</v>
          </cell>
        </row>
        <row r="10">
          <cell r="D10">
            <v>0.25</v>
          </cell>
          <cell r="E10">
            <v>-6.34055800759158</v>
          </cell>
        </row>
        <row r="11">
          <cell r="B11">
            <v>47.5</v>
          </cell>
        </row>
        <row r="11">
          <cell r="D11">
            <v>0.2</v>
          </cell>
          <cell r="E11">
            <v>-6.54151417120438</v>
          </cell>
        </row>
        <row r="12">
          <cell r="B12">
            <v>52.5</v>
          </cell>
        </row>
        <row r="12">
          <cell r="D12">
            <v>0.32</v>
          </cell>
          <cell r="E12">
            <v>-6.55209081139453</v>
          </cell>
        </row>
        <row r="13">
          <cell r="B13">
            <v>57.5</v>
          </cell>
        </row>
        <row r="13">
          <cell r="D13">
            <v>0.15</v>
          </cell>
          <cell r="E13">
            <v>-6.75304697500733</v>
          </cell>
        </row>
        <row r="14">
          <cell r="B14">
            <v>62.5</v>
          </cell>
        </row>
        <row r="14">
          <cell r="D14">
            <v>0.25</v>
          </cell>
          <cell r="E14">
            <v>-6.83766009652851</v>
          </cell>
        </row>
        <row r="15">
          <cell r="B15">
            <v>67.5</v>
          </cell>
        </row>
        <row r="16">
          <cell r="B16">
            <v>72.5</v>
          </cell>
        </row>
        <row r="16">
          <cell r="D16">
            <v>0.23</v>
          </cell>
          <cell r="E16">
            <v>-6.57324409177482</v>
          </cell>
        </row>
        <row r="17">
          <cell r="B17">
            <v>77.5</v>
          </cell>
        </row>
        <row r="17">
          <cell r="D17">
            <v>0.18</v>
          </cell>
          <cell r="E17">
            <v>-6.16075512435907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5"/>
  <sheetViews>
    <sheetView showGridLines="0" workbookViewId="0">
      <selection activeCell="A1" sqref="A1:G1"/>
    </sheetView>
  </sheetViews>
  <sheetFormatPr defaultColWidth="10.1666666666667" defaultRowHeight="13.9" customHeight="1"/>
  <cols>
    <col min="1" max="256" width="10.1759259259259" style="1" customWidth="1"/>
  </cols>
  <sheetData>
    <row r="1" ht="16" customHeight="1" spans="1:23">
      <c r="A1" s="7">
        <v>1</v>
      </c>
      <c r="B1" s="8"/>
      <c r="C1" s="8"/>
      <c r="D1" s="8"/>
      <c r="E1" s="8"/>
      <c r="F1" s="8"/>
      <c r="G1" s="8"/>
      <c r="H1" s="7">
        <v>2</v>
      </c>
      <c r="I1" s="8"/>
      <c r="J1" s="8"/>
      <c r="K1" s="8"/>
      <c r="L1" s="8"/>
      <c r="M1" s="8"/>
      <c r="N1" s="8"/>
      <c r="O1" s="7">
        <v>3</v>
      </c>
      <c r="P1" s="8"/>
      <c r="Q1" s="8"/>
      <c r="R1" s="8"/>
      <c r="S1" s="8"/>
      <c r="T1" s="8"/>
      <c r="U1" s="8"/>
      <c r="V1" s="8"/>
      <c r="W1" s="8"/>
    </row>
    <row r="2" ht="16" customHeight="1" spans="1:23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0</v>
      </c>
      <c r="I2" s="9" t="s">
        <v>1</v>
      </c>
      <c r="J2" s="9" t="s">
        <v>2</v>
      </c>
      <c r="K2" s="9" t="s">
        <v>3</v>
      </c>
      <c r="L2" s="9" t="s">
        <v>4</v>
      </c>
      <c r="M2" s="9" t="s">
        <v>5</v>
      </c>
      <c r="N2" s="9" t="s">
        <v>6</v>
      </c>
      <c r="O2" s="9" t="s">
        <v>0</v>
      </c>
      <c r="P2" s="9" t="s">
        <v>1</v>
      </c>
      <c r="Q2" s="9" t="s">
        <v>2</v>
      </c>
      <c r="R2" s="9" t="s">
        <v>3</v>
      </c>
      <c r="S2" s="9" t="s">
        <v>4</v>
      </c>
      <c r="T2" s="9" t="s">
        <v>5</v>
      </c>
      <c r="U2" s="9" t="s">
        <v>6</v>
      </c>
      <c r="V2" s="8"/>
      <c r="W2" s="8"/>
    </row>
    <row r="3" ht="16" customHeight="1" spans="1:23">
      <c r="A3" s="10" t="s">
        <v>7</v>
      </c>
      <c r="B3" s="11">
        <v>97.03</v>
      </c>
      <c r="C3" s="12"/>
      <c r="D3" s="12"/>
      <c r="E3" s="12"/>
      <c r="F3" s="12"/>
      <c r="G3" s="12"/>
      <c r="H3" s="10" t="s">
        <v>7</v>
      </c>
      <c r="I3" s="11">
        <v>152.16</v>
      </c>
      <c r="J3" s="12"/>
      <c r="K3" s="12"/>
      <c r="L3" s="12"/>
      <c r="M3" s="12"/>
      <c r="N3" s="12"/>
      <c r="O3" s="10" t="s">
        <v>8</v>
      </c>
      <c r="P3" s="11">
        <v>104.23</v>
      </c>
      <c r="Q3" s="12"/>
      <c r="R3" s="12"/>
      <c r="S3" s="12"/>
      <c r="T3" s="12"/>
      <c r="U3" s="12"/>
      <c r="V3" s="12"/>
      <c r="W3" s="12"/>
    </row>
    <row r="4" ht="16" customHeight="1" spans="1:23">
      <c r="A4" s="10" t="s">
        <v>8</v>
      </c>
      <c r="B4" s="11">
        <v>98.01</v>
      </c>
      <c r="C4" s="12"/>
      <c r="D4" s="12"/>
      <c r="E4" s="12"/>
      <c r="F4" s="12"/>
      <c r="G4" s="12"/>
      <c r="H4" s="10" t="s">
        <v>9</v>
      </c>
      <c r="I4" s="11">
        <v>126.03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ht="16" customHeight="1" spans="1:23">
      <c r="A5" s="10" t="s">
        <v>10</v>
      </c>
      <c r="B5" s="11">
        <v>122.32</v>
      </c>
      <c r="C5" s="12"/>
      <c r="D5" s="12"/>
      <c r="E5" s="12"/>
      <c r="F5" s="12"/>
      <c r="G5" s="12"/>
      <c r="H5" s="10" t="s">
        <v>10</v>
      </c>
      <c r="I5" s="11">
        <v>100.7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ht="16" customHeight="1" spans="1:23">
      <c r="A6" s="10" t="s">
        <v>11</v>
      </c>
      <c r="B6" s="11">
        <v>124.79</v>
      </c>
      <c r="C6" s="12"/>
      <c r="D6" s="12"/>
      <c r="E6" s="12"/>
      <c r="F6" s="12"/>
      <c r="G6" s="12"/>
      <c r="H6" s="10" t="s">
        <v>11</v>
      </c>
      <c r="I6" s="11">
        <v>118.06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ht="16" customHeight="1" spans="1:23">
      <c r="A7" s="10" t="s">
        <v>12</v>
      </c>
      <c r="B7" s="10" t="s">
        <v>13</v>
      </c>
      <c r="C7" s="12"/>
      <c r="D7" s="12"/>
      <c r="E7" s="12"/>
      <c r="F7" s="12"/>
      <c r="G7" s="12"/>
      <c r="H7" s="10" t="s">
        <v>12</v>
      </c>
      <c r="I7" s="11">
        <v>104.94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ht="16" customHeight="1" spans="1:23">
      <c r="A8" s="10" t="s">
        <v>14</v>
      </c>
      <c r="B8" s="11">
        <v>84.79</v>
      </c>
      <c r="C8" s="12"/>
      <c r="D8" s="12"/>
      <c r="E8" s="12"/>
      <c r="F8" s="12"/>
      <c r="G8" s="12"/>
      <c r="H8" s="10" t="s">
        <v>14</v>
      </c>
      <c r="I8" s="11">
        <v>147.76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ht="16" customHeight="1" spans="1:23">
      <c r="A9" s="10" t="s">
        <v>15</v>
      </c>
      <c r="B9" s="10" t="s">
        <v>13</v>
      </c>
      <c r="C9" s="12"/>
      <c r="D9" s="12"/>
      <c r="E9" s="12"/>
      <c r="F9" s="12"/>
      <c r="G9" s="12"/>
      <c r="H9" s="10" t="s">
        <v>16</v>
      </c>
      <c r="I9" s="11">
        <v>13582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ht="16" customHeight="1" spans="1:23">
      <c r="A10" s="10" t="s">
        <v>17</v>
      </c>
      <c r="B10" s="11">
        <v>139.85</v>
      </c>
      <c r="C10" s="12"/>
      <c r="D10" s="12"/>
      <c r="E10" s="12"/>
      <c r="F10" s="12"/>
      <c r="G10" s="12"/>
      <c r="H10" s="10" t="s">
        <v>17</v>
      </c>
      <c r="I10" s="11">
        <v>151.43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ht="16" customHeight="1" spans="1:23">
      <c r="A11" s="10" t="s">
        <v>18</v>
      </c>
      <c r="B11" s="11">
        <v>144.44</v>
      </c>
      <c r="C11" s="12"/>
      <c r="D11" s="12"/>
      <c r="E11" s="12"/>
      <c r="F11" s="12"/>
      <c r="G11" s="12"/>
      <c r="H11" s="10" t="s">
        <v>18</v>
      </c>
      <c r="I11" s="11">
        <v>123.53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ht="16" customHeight="1" spans="1:23">
      <c r="A12" s="10" t="s">
        <v>19</v>
      </c>
      <c r="B12" s="11">
        <v>135.7</v>
      </c>
      <c r="C12" s="12"/>
      <c r="D12" s="12"/>
      <c r="E12" s="12"/>
      <c r="F12" s="12"/>
      <c r="G12" s="12"/>
      <c r="H12" s="10" t="s">
        <v>19</v>
      </c>
      <c r="I12" s="11">
        <v>115.19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ht="16" customHeight="1" spans="1:23">
      <c r="A13" s="10" t="s">
        <v>20</v>
      </c>
      <c r="B13" s="11">
        <v>150.92</v>
      </c>
      <c r="C13" s="12"/>
      <c r="D13" s="12"/>
      <c r="E13" s="12"/>
      <c r="F13" s="12"/>
      <c r="G13" s="12"/>
      <c r="H13" s="10" t="s">
        <v>20</v>
      </c>
      <c r="I13" s="11">
        <v>93.56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ht="16" customHeight="1" spans="1:23">
      <c r="A14" s="10" t="s">
        <v>21</v>
      </c>
      <c r="B14" s="11">
        <v>168.96</v>
      </c>
      <c r="C14" s="12"/>
      <c r="D14" s="12"/>
      <c r="E14" s="12"/>
      <c r="F14" s="12"/>
      <c r="G14" s="12"/>
      <c r="H14" s="10" t="s">
        <v>21</v>
      </c>
      <c r="I14" s="11">
        <v>140.42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ht="16" customHeight="1" spans="1:23">
      <c r="A15" s="10" t="s">
        <v>22</v>
      </c>
      <c r="B15" s="11">
        <v>145.5</v>
      </c>
      <c r="C15" s="12"/>
      <c r="D15" s="12"/>
      <c r="E15" s="12"/>
      <c r="F15" s="12"/>
      <c r="G15" s="12"/>
      <c r="H15" s="10" t="s">
        <v>22</v>
      </c>
      <c r="I15" s="11">
        <v>118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ht="16" customHeight="1" spans="1:23">
      <c r="A16" s="10" t="s">
        <v>23</v>
      </c>
      <c r="B16" s="11">
        <v>125.12</v>
      </c>
      <c r="C16" s="12"/>
      <c r="D16" s="12"/>
      <c r="E16" s="12"/>
      <c r="F16" s="12"/>
      <c r="G16" s="12"/>
      <c r="H16" s="10" t="s">
        <v>23</v>
      </c>
      <c r="I16" s="11">
        <v>114.44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ht="16" customHeight="1" spans="1:23">
      <c r="A17" s="10" t="s">
        <v>24</v>
      </c>
      <c r="B17" s="11">
        <v>161.29</v>
      </c>
      <c r="C17" s="12"/>
      <c r="D17" s="12"/>
      <c r="E17" s="12"/>
      <c r="F17" s="12"/>
      <c r="G17" s="12"/>
      <c r="H17" s="10" t="s">
        <v>24</v>
      </c>
      <c r="I17" s="11">
        <v>113.82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ht="16" customHeight="1" spans="1:23">
      <c r="A18" s="10" t="s">
        <v>25</v>
      </c>
      <c r="B18" s="11">
        <v>116.69</v>
      </c>
      <c r="C18" s="12"/>
      <c r="D18" s="12"/>
      <c r="E18" s="12"/>
      <c r="F18" s="12"/>
      <c r="G18" s="12"/>
      <c r="H18" s="10" t="s">
        <v>25</v>
      </c>
      <c r="I18" s="11">
        <v>112.12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ht="16" customHeight="1" spans="1:23">
      <c r="A19" s="12"/>
      <c r="B19" s="12"/>
      <c r="C19" s="12"/>
      <c r="D19" s="12"/>
      <c r="E19" s="12"/>
      <c r="F19" s="12"/>
      <c r="G19" s="12"/>
      <c r="H19" s="10" t="s">
        <v>26</v>
      </c>
      <c r="I19" s="11">
        <v>141.33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ht="16" customHeight="1" spans="1:2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ht="16" customHeight="1" spans="1:2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ht="16" customHeight="1" spans="1:2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ht="16" customHeight="1" spans="1:2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ht="16" customHeight="1" spans="1:2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ht="16" customHeight="1" spans="1:2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</sheetData>
  <mergeCells count="3">
    <mergeCell ref="A1:G1"/>
    <mergeCell ref="H1:N1"/>
    <mergeCell ref="O1:U1"/>
  </mergeCells>
  <pageMargins left="0.699305555555556" right="0.699305555555556" top="0.75" bottom="0.75" header="0.3" footer="0.3"/>
  <pageSetup paperSize="1" orientation="portrait" useFirstPageNumber="1"/>
  <headerFooter>
    <oddFooter>&amp;C&amp;"Helvetica Neue,Regular"&amp;12&amp;K000000&amp;P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1"/>
  <sheetViews>
    <sheetView showGridLines="0" tabSelected="1" workbookViewId="0">
      <selection activeCell="M15" sqref="M15"/>
    </sheetView>
  </sheetViews>
  <sheetFormatPr defaultColWidth="9" defaultRowHeight="13.9" customHeight="1"/>
  <cols>
    <col min="1" max="1" width="9.5" style="1" customWidth="1"/>
    <col min="2" max="2" width="8.85185185185185" style="1" customWidth="1"/>
    <col min="3" max="3" width="9.67592592592593" style="1" customWidth="1"/>
    <col min="4" max="4" width="7" style="1" customWidth="1"/>
    <col min="5" max="6" width="12.8518518518519" style="1" customWidth="1"/>
    <col min="7" max="8" width="12.1759259259259" style="1" customWidth="1"/>
    <col min="9" max="9" width="12.4444444444444" style="1" customWidth="1"/>
    <col min="10" max="10" width="22.1759259259259" style="1" customWidth="1"/>
    <col min="11" max="11" width="9.67592592592593" style="1" customWidth="1"/>
    <col min="12" max="12" width="10.4444444444444" style="1" customWidth="1"/>
    <col min="13" max="13" width="12.8518518518519" style="1" customWidth="1"/>
    <col min="14" max="14" width="3.5" style="1" customWidth="1"/>
    <col min="15" max="15" width="3.17592592592593" style="1" customWidth="1"/>
    <col min="16" max="16" width="9.5" style="1" customWidth="1"/>
    <col min="17" max="17" width="8.85185185185185" style="1" customWidth="1"/>
    <col min="18" max="18" width="9.67592592592593" style="1" customWidth="1"/>
    <col min="19" max="19" width="3.85185185185185" style="1" customWidth="1"/>
    <col min="20" max="20" width="12.8518518518519" style="1" customWidth="1"/>
    <col min="21" max="21" width="3.5" style="1" customWidth="1"/>
    <col min="22" max="22" width="3.17592592592593" style="1" customWidth="1"/>
    <col min="23" max="23" width="9.5" style="1" customWidth="1"/>
    <col min="24" max="24" width="8.85185185185185" style="1" customWidth="1"/>
    <col min="25" max="25" width="9.67592592592593" style="1" customWidth="1"/>
    <col min="26" max="26" width="3.85185185185185" style="1" customWidth="1"/>
    <col min="27" max="27" width="12.8518518518519" style="1" customWidth="1"/>
    <col min="28" max="28" width="3.5" style="1" customWidth="1"/>
    <col min="29" max="29" width="3.17592592592593" style="1" customWidth="1"/>
    <col min="30" max="256" width="9" style="1" customWidth="1"/>
  </cols>
  <sheetData>
    <row r="1" customHeight="1" spans="1:29">
      <c r="A1" s="2">
        <v>1</v>
      </c>
      <c r="B1" s="3"/>
      <c r="C1" s="3"/>
      <c r="D1" s="3"/>
      <c r="E1" s="3"/>
      <c r="F1" s="3"/>
      <c r="G1" s="3"/>
      <c r="H1" s="3"/>
      <c r="I1" s="2">
        <v>2</v>
      </c>
      <c r="J1" s="3"/>
      <c r="K1" s="3"/>
      <c r="L1" s="3"/>
      <c r="M1" s="3"/>
      <c r="N1" s="3"/>
      <c r="O1" s="3"/>
      <c r="P1" s="2">
        <v>3</v>
      </c>
      <c r="Q1" s="3"/>
      <c r="R1" s="3"/>
      <c r="S1" s="3"/>
      <c r="T1" s="3"/>
      <c r="U1" s="3"/>
      <c r="V1" s="3"/>
      <c r="W1" s="2">
        <v>4</v>
      </c>
      <c r="X1" s="3"/>
      <c r="Y1" s="3"/>
      <c r="Z1" s="3"/>
      <c r="AA1" s="3"/>
      <c r="AB1" s="3"/>
      <c r="AC1" s="3"/>
    </row>
    <row r="2" customHeight="1" spans="1:29">
      <c r="A2" s="4" t="s">
        <v>0</v>
      </c>
      <c r="B2" s="4" t="s">
        <v>1</v>
      </c>
      <c r="C2" s="4" t="s">
        <v>2</v>
      </c>
      <c r="D2" s="4" t="s">
        <v>3</v>
      </c>
      <c r="E2" s="4" t="s">
        <v>27</v>
      </c>
      <c r="F2" s="4" t="s">
        <v>28</v>
      </c>
      <c r="G2" s="4" t="s">
        <v>5</v>
      </c>
      <c r="H2" s="4" t="s">
        <v>6</v>
      </c>
      <c r="I2" s="4" t="s">
        <v>0</v>
      </c>
      <c r="J2" s="4" t="s">
        <v>1</v>
      </c>
      <c r="K2" s="4" t="s">
        <v>2</v>
      </c>
      <c r="L2" s="4" t="s">
        <v>3</v>
      </c>
      <c r="M2" s="4" t="s">
        <v>28</v>
      </c>
      <c r="N2" s="4" t="s">
        <v>5</v>
      </c>
      <c r="O2" s="4" t="s">
        <v>6</v>
      </c>
      <c r="P2" s="4" t="s">
        <v>0</v>
      </c>
      <c r="Q2" s="4" t="s">
        <v>1</v>
      </c>
      <c r="R2" s="4" t="s">
        <v>2</v>
      </c>
      <c r="S2" s="4" t="s">
        <v>3</v>
      </c>
      <c r="T2" s="4" t="s">
        <v>28</v>
      </c>
      <c r="U2" s="4" t="s">
        <v>5</v>
      </c>
      <c r="V2" s="4" t="s">
        <v>6</v>
      </c>
      <c r="W2" s="4" t="s">
        <v>0</v>
      </c>
      <c r="X2" s="4" t="s">
        <v>1</v>
      </c>
      <c r="Y2" s="4" t="s">
        <v>2</v>
      </c>
      <c r="Z2" s="4" t="s">
        <v>3</v>
      </c>
      <c r="AA2" s="4" t="s">
        <v>28</v>
      </c>
      <c r="AB2" s="4" t="s">
        <v>5</v>
      </c>
      <c r="AC2" s="4" t="s">
        <v>6</v>
      </c>
    </row>
    <row r="3" customHeight="1" spans="1:29">
      <c r="A3" s="4" t="s">
        <v>7</v>
      </c>
      <c r="B3" s="2">
        <v>127.51</v>
      </c>
      <c r="C3" s="2">
        <v>102.13</v>
      </c>
      <c r="D3" s="2">
        <v>96.33</v>
      </c>
      <c r="E3" s="3"/>
      <c r="F3" s="2">
        <f t="shared" ref="F3:F15" si="0">C3-D3</f>
        <v>5.8</v>
      </c>
      <c r="G3" s="6">
        <f t="shared" ref="G3:G15" si="1">F3/(D3-9)*100</f>
        <v>6.64147486545288</v>
      </c>
      <c r="H3" s="6">
        <f t="shared" ref="H3:H15" si="2">1.5*G3</f>
        <v>9.96221229817932</v>
      </c>
      <c r="I3" s="4" t="s">
        <v>7</v>
      </c>
      <c r="J3" s="2">
        <v>151.29</v>
      </c>
      <c r="K3" s="2">
        <v>136.47</v>
      </c>
      <c r="L3" s="3"/>
      <c r="M3" s="3"/>
      <c r="N3" s="3"/>
      <c r="O3" s="3"/>
      <c r="P3" s="4" t="s">
        <v>7</v>
      </c>
      <c r="Q3" s="2">
        <v>148.54</v>
      </c>
      <c r="R3" s="3"/>
      <c r="S3" s="3"/>
      <c r="T3" s="3"/>
      <c r="U3" s="3"/>
      <c r="V3" s="3"/>
      <c r="W3" s="4" t="s">
        <v>7</v>
      </c>
      <c r="X3" s="2">
        <v>154.35</v>
      </c>
      <c r="Y3" s="3"/>
      <c r="Z3" s="3"/>
      <c r="AA3" s="3"/>
      <c r="AB3" s="3"/>
      <c r="AC3" s="3"/>
    </row>
    <row r="4" customHeight="1" spans="1:29">
      <c r="A4" s="4" t="s">
        <v>9</v>
      </c>
      <c r="B4" s="2">
        <v>121.84</v>
      </c>
      <c r="C4" s="2">
        <v>100.32</v>
      </c>
      <c r="D4" s="2">
        <v>93.01</v>
      </c>
      <c r="E4" s="3"/>
      <c r="F4" s="2">
        <f t="shared" si="0"/>
        <v>7.30999999999999</v>
      </c>
      <c r="G4" s="6">
        <f t="shared" si="1"/>
        <v>8.70134507796689</v>
      </c>
      <c r="H4" s="6">
        <f t="shared" si="2"/>
        <v>13.0520176169503</v>
      </c>
      <c r="I4" s="4" t="s">
        <v>9</v>
      </c>
      <c r="J4" s="2">
        <v>184.4</v>
      </c>
      <c r="K4" s="2">
        <v>168.07</v>
      </c>
      <c r="L4" s="3"/>
      <c r="M4" s="3"/>
      <c r="N4" s="3"/>
      <c r="O4" s="3"/>
      <c r="P4" s="4" t="s">
        <v>9</v>
      </c>
      <c r="Q4" s="2">
        <v>180.06</v>
      </c>
      <c r="R4" s="3"/>
      <c r="S4" s="3"/>
      <c r="T4" s="3"/>
      <c r="U4" s="3"/>
      <c r="V4" s="3"/>
      <c r="W4" s="4" t="s">
        <v>9</v>
      </c>
      <c r="X4" s="2">
        <v>176.72</v>
      </c>
      <c r="Y4" s="3"/>
      <c r="Z4" s="3"/>
      <c r="AA4" s="3"/>
      <c r="AB4" s="3"/>
      <c r="AC4" s="3"/>
    </row>
    <row r="5" customHeight="1" spans="1:29">
      <c r="A5" s="4" t="s">
        <v>8</v>
      </c>
      <c r="B5" s="2">
        <v>151.33</v>
      </c>
      <c r="C5" s="2">
        <v>128.28</v>
      </c>
      <c r="D5" s="2">
        <v>117.38</v>
      </c>
      <c r="E5" s="3"/>
      <c r="F5" s="2">
        <f t="shared" si="0"/>
        <v>10.9</v>
      </c>
      <c r="G5" s="6">
        <f t="shared" si="1"/>
        <v>10.0572061265916</v>
      </c>
      <c r="H5" s="6">
        <f t="shared" si="2"/>
        <v>15.0858091898874</v>
      </c>
      <c r="I5" s="4" t="s">
        <v>8</v>
      </c>
      <c r="J5" s="2">
        <v>187.24</v>
      </c>
      <c r="K5" s="6">
        <v>171</v>
      </c>
      <c r="L5" s="3"/>
      <c r="M5" s="3"/>
      <c r="N5" s="3"/>
      <c r="O5" s="3"/>
      <c r="P5" s="4" t="s">
        <v>8</v>
      </c>
      <c r="Q5" s="2">
        <v>193.36</v>
      </c>
      <c r="R5" s="3"/>
      <c r="S5" s="3"/>
      <c r="T5" s="3"/>
      <c r="U5" s="3"/>
      <c r="V5" s="3"/>
      <c r="W5" s="4" t="s">
        <v>8</v>
      </c>
      <c r="X5" s="2">
        <v>178.98</v>
      </c>
      <c r="Y5" s="3"/>
      <c r="Z5" s="3"/>
      <c r="AA5" s="3"/>
      <c r="AB5" s="3"/>
      <c r="AC5" s="3"/>
    </row>
    <row r="6" customHeight="1" spans="1:29">
      <c r="A6" s="4" t="s">
        <v>10</v>
      </c>
      <c r="B6" s="2">
        <v>148.81</v>
      </c>
      <c r="C6" s="2">
        <v>124.82</v>
      </c>
      <c r="D6" s="2">
        <v>114.73</v>
      </c>
      <c r="E6" s="3"/>
      <c r="F6" s="2">
        <f t="shared" si="0"/>
        <v>10.09</v>
      </c>
      <c r="G6" s="6">
        <f t="shared" si="1"/>
        <v>9.54317601437623</v>
      </c>
      <c r="H6" s="6">
        <f t="shared" si="2"/>
        <v>14.3147640215643</v>
      </c>
      <c r="I6" s="4" t="s">
        <v>10</v>
      </c>
      <c r="J6" s="2">
        <v>159.94</v>
      </c>
      <c r="K6" s="2">
        <v>143.74</v>
      </c>
      <c r="L6" s="3"/>
      <c r="M6" s="3"/>
      <c r="N6" s="3"/>
      <c r="O6" s="3"/>
      <c r="P6" s="4" t="s">
        <v>10</v>
      </c>
      <c r="Q6" s="2">
        <v>201.33</v>
      </c>
      <c r="R6" s="3"/>
      <c r="S6" s="3"/>
      <c r="T6" s="3"/>
      <c r="U6" s="3"/>
      <c r="V6" s="3"/>
      <c r="W6" s="4" t="s">
        <v>29</v>
      </c>
      <c r="X6" s="2">
        <v>280.62</v>
      </c>
      <c r="Y6" s="3"/>
      <c r="Z6" s="3"/>
      <c r="AA6" s="3"/>
      <c r="AB6" s="3"/>
      <c r="AC6" s="3"/>
    </row>
    <row r="7" customHeight="1" spans="1:29">
      <c r="A7" s="4" t="s">
        <v>11</v>
      </c>
      <c r="B7" s="2">
        <v>168.47</v>
      </c>
      <c r="C7" s="2">
        <v>146.59</v>
      </c>
      <c r="D7" s="2">
        <v>136.11</v>
      </c>
      <c r="E7" s="3"/>
      <c r="F7" s="2">
        <f t="shared" si="0"/>
        <v>10.48</v>
      </c>
      <c r="G7" s="6">
        <f t="shared" si="1"/>
        <v>8.24482731492407</v>
      </c>
      <c r="H7" s="6">
        <f t="shared" si="2"/>
        <v>12.3672409723861</v>
      </c>
      <c r="I7" s="4" t="s">
        <v>11</v>
      </c>
      <c r="J7" s="2">
        <v>185.61</v>
      </c>
      <c r="K7" s="2">
        <v>164.12</v>
      </c>
      <c r="L7" s="3"/>
      <c r="M7" s="3"/>
      <c r="N7" s="3"/>
      <c r="O7" s="3"/>
      <c r="P7" s="4" t="s">
        <v>11</v>
      </c>
      <c r="Q7" s="2">
        <v>176.27</v>
      </c>
      <c r="R7" s="3"/>
      <c r="S7" s="3"/>
      <c r="T7" s="3"/>
      <c r="U7" s="3"/>
      <c r="V7" s="3"/>
      <c r="W7" s="4" t="s">
        <v>30</v>
      </c>
      <c r="X7" s="2">
        <v>125.13</v>
      </c>
      <c r="Y7" s="3"/>
      <c r="Z7" s="3"/>
      <c r="AA7" s="3"/>
      <c r="AB7" s="3"/>
      <c r="AC7" s="3"/>
    </row>
    <row r="8" customHeight="1" spans="1:29">
      <c r="A8" s="4" t="s">
        <v>12</v>
      </c>
      <c r="B8" s="2">
        <v>187.85</v>
      </c>
      <c r="C8" s="2">
        <v>164.75</v>
      </c>
      <c r="D8" s="2">
        <v>155.2</v>
      </c>
      <c r="E8" s="3"/>
      <c r="F8" s="2">
        <f t="shared" si="0"/>
        <v>9.55000000000001</v>
      </c>
      <c r="G8" s="6">
        <f t="shared" si="1"/>
        <v>6.53214774281807</v>
      </c>
      <c r="H8" s="6">
        <f t="shared" si="2"/>
        <v>9.7982216142271</v>
      </c>
      <c r="I8" s="4" t="s">
        <v>12</v>
      </c>
      <c r="J8" s="2">
        <v>210.98</v>
      </c>
      <c r="K8" s="2">
        <v>193.76</v>
      </c>
      <c r="L8" s="3"/>
      <c r="M8" s="3"/>
      <c r="N8" s="3"/>
      <c r="O8" s="3"/>
      <c r="P8" s="4" t="s">
        <v>12</v>
      </c>
      <c r="Q8" s="2">
        <v>165.34</v>
      </c>
      <c r="R8" s="3"/>
      <c r="S8" s="3"/>
      <c r="T8" s="3"/>
      <c r="U8" s="3"/>
      <c r="V8" s="3"/>
      <c r="W8" s="4" t="s">
        <v>31</v>
      </c>
      <c r="X8" s="2">
        <v>201.45</v>
      </c>
      <c r="Y8" s="3"/>
      <c r="Z8" s="3"/>
      <c r="AA8" s="3"/>
      <c r="AB8" s="3"/>
      <c r="AC8" s="3"/>
    </row>
    <row r="9" customHeight="1" spans="1:29">
      <c r="A9" s="4" t="s">
        <v>14</v>
      </c>
      <c r="B9" s="2">
        <v>186.55</v>
      </c>
      <c r="C9" s="2">
        <v>164.35</v>
      </c>
      <c r="D9" s="2">
        <v>149.88</v>
      </c>
      <c r="E9" s="3"/>
      <c r="F9" s="2">
        <f t="shared" si="0"/>
        <v>14.47</v>
      </c>
      <c r="G9" s="6">
        <f t="shared" si="1"/>
        <v>10.271152754117</v>
      </c>
      <c r="H9" s="6">
        <f t="shared" si="2"/>
        <v>15.4067291311755</v>
      </c>
      <c r="I9" s="4" t="s">
        <v>14</v>
      </c>
      <c r="J9" s="2">
        <v>214.76</v>
      </c>
      <c r="K9" s="2">
        <v>197.61</v>
      </c>
      <c r="L9" s="3"/>
      <c r="M9" s="3"/>
      <c r="N9" s="3"/>
      <c r="O9" s="3"/>
      <c r="P9" s="4" t="s">
        <v>14</v>
      </c>
      <c r="Q9" s="2">
        <v>164.96</v>
      </c>
      <c r="R9" s="3"/>
      <c r="S9" s="3"/>
      <c r="T9" s="3"/>
      <c r="U9" s="3"/>
      <c r="V9" s="3"/>
      <c r="W9" s="4" t="s">
        <v>32</v>
      </c>
      <c r="X9" s="2">
        <v>219.11</v>
      </c>
      <c r="Y9" s="3"/>
      <c r="Z9" s="3"/>
      <c r="AA9" s="3"/>
      <c r="AB9" s="3"/>
      <c r="AC9" s="3"/>
    </row>
    <row r="10" customHeight="1" spans="1:29">
      <c r="A10" s="4" t="s">
        <v>16</v>
      </c>
      <c r="B10" s="2">
        <v>154.48</v>
      </c>
      <c r="C10" s="2">
        <v>135.27</v>
      </c>
      <c r="D10" s="2">
        <v>123.88</v>
      </c>
      <c r="E10" s="3"/>
      <c r="F10" s="2">
        <f t="shared" si="0"/>
        <v>11.39</v>
      </c>
      <c r="G10" s="6">
        <f t="shared" si="1"/>
        <v>9.91469359331478</v>
      </c>
      <c r="H10" s="6">
        <f t="shared" si="2"/>
        <v>14.8720403899722</v>
      </c>
      <c r="I10" s="4" t="s">
        <v>16</v>
      </c>
      <c r="J10" s="2">
        <v>168.63</v>
      </c>
      <c r="K10" s="6">
        <v>150.9</v>
      </c>
      <c r="L10" s="3"/>
      <c r="M10" s="3"/>
      <c r="N10" s="3"/>
      <c r="O10" s="3"/>
      <c r="P10" s="4" t="s">
        <v>16</v>
      </c>
      <c r="Q10" s="2">
        <v>140.73</v>
      </c>
      <c r="R10" s="3"/>
      <c r="S10" s="3"/>
      <c r="T10" s="3"/>
      <c r="U10" s="3"/>
      <c r="V10" s="3"/>
      <c r="W10" s="4" t="s">
        <v>33</v>
      </c>
      <c r="X10" s="2">
        <v>205.62</v>
      </c>
      <c r="Y10" s="3"/>
      <c r="Z10" s="3"/>
      <c r="AA10" s="3"/>
      <c r="AB10" s="3"/>
      <c r="AC10" s="3"/>
    </row>
    <row r="11" customHeight="1" spans="1:29">
      <c r="A11" s="4" t="s">
        <v>17</v>
      </c>
      <c r="B11" s="2">
        <v>152.55</v>
      </c>
      <c r="C11" s="2">
        <v>132.93</v>
      </c>
      <c r="D11" s="2">
        <v>122.92</v>
      </c>
      <c r="E11" s="3"/>
      <c r="F11" s="2">
        <f t="shared" si="0"/>
        <v>10.01</v>
      </c>
      <c r="G11" s="6">
        <f t="shared" si="1"/>
        <v>8.78686797752809</v>
      </c>
      <c r="H11" s="6">
        <f t="shared" si="2"/>
        <v>13.1803019662921</v>
      </c>
      <c r="I11" s="4" t="s">
        <v>17</v>
      </c>
      <c r="J11" s="2">
        <v>218.09</v>
      </c>
      <c r="K11" s="2">
        <v>201.93</v>
      </c>
      <c r="L11" s="3"/>
      <c r="M11" s="3"/>
      <c r="N11" s="3"/>
      <c r="O11" s="3"/>
      <c r="P11" s="4" t="s">
        <v>17</v>
      </c>
      <c r="Q11" s="2">
        <v>148.15</v>
      </c>
      <c r="R11" s="3"/>
      <c r="S11" s="3"/>
      <c r="T11" s="3"/>
      <c r="U11" s="3"/>
      <c r="V11" s="3"/>
      <c r="W11" s="4" t="s">
        <v>34</v>
      </c>
      <c r="X11" s="2">
        <v>234.15</v>
      </c>
      <c r="Y11" s="3"/>
      <c r="Z11" s="3"/>
      <c r="AA11" s="3"/>
      <c r="AB11" s="3"/>
      <c r="AC11" s="3"/>
    </row>
    <row r="12" customHeight="1" spans="1:29">
      <c r="A12" s="4" t="s">
        <v>18</v>
      </c>
      <c r="B12" s="2">
        <v>139.74</v>
      </c>
      <c r="C12" s="2">
        <v>121.2</v>
      </c>
      <c r="D12" s="2">
        <v>111.1</v>
      </c>
      <c r="E12" s="3"/>
      <c r="F12" s="2">
        <f t="shared" si="0"/>
        <v>10.1</v>
      </c>
      <c r="G12" s="6">
        <f t="shared" si="1"/>
        <v>9.89226248775711</v>
      </c>
      <c r="H12" s="6">
        <f t="shared" si="2"/>
        <v>14.8383937316357</v>
      </c>
      <c r="I12" s="4" t="s">
        <v>18</v>
      </c>
      <c r="J12" s="2">
        <v>186.5</v>
      </c>
      <c r="K12" s="2">
        <v>170.04</v>
      </c>
      <c r="L12" s="3"/>
      <c r="M12" s="3"/>
      <c r="N12" s="3"/>
      <c r="O12" s="3"/>
      <c r="P12" s="4" t="s">
        <v>18</v>
      </c>
      <c r="Q12" s="2">
        <v>155.84</v>
      </c>
      <c r="R12" s="3"/>
      <c r="S12" s="3"/>
      <c r="T12" s="3"/>
      <c r="U12" s="3"/>
      <c r="V12" s="3"/>
      <c r="W12" s="4" t="s">
        <v>35</v>
      </c>
      <c r="X12" s="2">
        <v>240.43</v>
      </c>
      <c r="Y12" s="3"/>
      <c r="Z12" s="3"/>
      <c r="AA12" s="3"/>
      <c r="AB12" s="3"/>
      <c r="AC12" s="3"/>
    </row>
    <row r="13" customHeight="1" spans="1:29">
      <c r="A13" s="4" t="s">
        <v>19</v>
      </c>
      <c r="B13" s="2">
        <v>125.32</v>
      </c>
      <c r="C13" s="2">
        <v>106.61</v>
      </c>
      <c r="D13" s="2">
        <v>94.73</v>
      </c>
      <c r="E13" s="3"/>
      <c r="F13" s="2">
        <f t="shared" si="0"/>
        <v>11.88</v>
      </c>
      <c r="G13" s="6">
        <f t="shared" si="1"/>
        <v>13.8574594657646</v>
      </c>
      <c r="H13" s="6">
        <f t="shared" si="2"/>
        <v>20.7861891986469</v>
      </c>
      <c r="I13" s="4" t="s">
        <v>19</v>
      </c>
      <c r="J13" s="5">
        <v>114.88</v>
      </c>
      <c r="K13" s="3"/>
      <c r="L13" s="3"/>
      <c r="M13" s="3"/>
      <c r="N13" s="3"/>
      <c r="O13" s="3"/>
      <c r="P13" s="4" t="s">
        <v>19</v>
      </c>
      <c r="Q13" s="2">
        <v>139.42</v>
      </c>
      <c r="R13" s="3"/>
      <c r="S13" s="3"/>
      <c r="T13" s="3"/>
      <c r="U13" s="3"/>
      <c r="V13" s="3"/>
      <c r="W13" s="4" t="s">
        <v>36</v>
      </c>
      <c r="X13" s="2">
        <v>226.29</v>
      </c>
      <c r="Y13" s="3"/>
      <c r="Z13" s="3"/>
      <c r="AA13" s="3"/>
      <c r="AB13" s="3"/>
      <c r="AC13" s="3"/>
    </row>
    <row r="14" customHeight="1" spans="1:29">
      <c r="A14" s="4" t="s">
        <v>20</v>
      </c>
      <c r="B14" s="2">
        <v>124.6</v>
      </c>
      <c r="C14" s="2">
        <v>105.1</v>
      </c>
      <c r="D14" s="2">
        <v>93.2</v>
      </c>
      <c r="E14" s="3"/>
      <c r="F14" s="2">
        <f t="shared" si="0"/>
        <v>11.9</v>
      </c>
      <c r="G14" s="6">
        <f t="shared" si="1"/>
        <v>14.1330166270784</v>
      </c>
      <c r="H14" s="6">
        <f t="shared" si="2"/>
        <v>21.1995249406176</v>
      </c>
      <c r="I14" s="4" t="s">
        <v>20</v>
      </c>
      <c r="J14" s="2">
        <v>182.05</v>
      </c>
      <c r="K14" s="2">
        <v>165.04</v>
      </c>
      <c r="L14" s="3"/>
      <c r="M14" s="3"/>
      <c r="N14" s="3"/>
      <c r="O14" s="3"/>
      <c r="P14" s="4" t="s">
        <v>20</v>
      </c>
      <c r="Q14" s="2">
        <v>182.53</v>
      </c>
      <c r="R14" s="3"/>
      <c r="S14" s="3"/>
      <c r="T14" s="3"/>
      <c r="U14" s="3"/>
      <c r="V14" s="3"/>
      <c r="W14" s="4" t="s">
        <v>37</v>
      </c>
      <c r="X14" s="2">
        <v>225.85</v>
      </c>
      <c r="Y14" s="3"/>
      <c r="Z14" s="3"/>
      <c r="AA14" s="3"/>
      <c r="AB14" s="3"/>
      <c r="AC14" s="3"/>
    </row>
    <row r="15" customHeight="1" spans="1:29">
      <c r="A15" s="4" t="s">
        <v>21</v>
      </c>
      <c r="B15" s="2">
        <v>154.38</v>
      </c>
      <c r="C15" s="2">
        <v>134.68</v>
      </c>
      <c r="D15" s="2">
        <v>119.15</v>
      </c>
      <c r="E15" s="3"/>
      <c r="F15" s="2">
        <f t="shared" si="0"/>
        <v>15.53</v>
      </c>
      <c r="G15" s="6">
        <f t="shared" si="1"/>
        <v>14.098955969133</v>
      </c>
      <c r="H15" s="6">
        <f t="shared" si="2"/>
        <v>21.1484339536995</v>
      </c>
      <c r="I15" s="4" t="s">
        <v>21</v>
      </c>
      <c r="J15" s="4" t="s">
        <v>38</v>
      </c>
      <c r="K15" s="3"/>
      <c r="L15" s="3"/>
      <c r="M15" s="3"/>
      <c r="N15" s="3"/>
      <c r="O15" s="3"/>
      <c r="P15" s="4" t="s">
        <v>21</v>
      </c>
      <c r="Q15" s="2">
        <v>88.88</v>
      </c>
      <c r="R15" s="3"/>
      <c r="S15" s="3"/>
      <c r="T15" s="3"/>
      <c r="U15" s="3"/>
      <c r="V15" s="3"/>
      <c r="W15" s="4" t="s">
        <v>39</v>
      </c>
      <c r="X15" s="2">
        <v>240</v>
      </c>
      <c r="Y15" s="3"/>
      <c r="Z15" s="3"/>
      <c r="AA15" s="3"/>
      <c r="AB15" s="3"/>
      <c r="AC15" s="3"/>
    </row>
    <row r="16" customHeight="1" spans="1:29">
      <c r="A16" s="4" t="s">
        <v>22</v>
      </c>
      <c r="B16" s="5">
        <v>145.69</v>
      </c>
      <c r="C16" s="3"/>
      <c r="D16" s="3"/>
      <c r="E16" s="3"/>
      <c r="F16" s="3"/>
      <c r="G16" s="6"/>
      <c r="H16" s="6"/>
      <c r="I16" s="4" t="s">
        <v>22</v>
      </c>
      <c r="J16" s="2">
        <v>168.89</v>
      </c>
      <c r="K16" s="2">
        <v>152.22</v>
      </c>
      <c r="L16" s="3"/>
      <c r="M16" s="3"/>
      <c r="N16" s="3"/>
      <c r="O16" s="3"/>
      <c r="P16" s="4" t="s">
        <v>40</v>
      </c>
      <c r="Q16" s="2">
        <v>130.16</v>
      </c>
      <c r="R16" s="3"/>
      <c r="S16" s="3"/>
      <c r="T16" s="3"/>
      <c r="U16" s="3"/>
      <c r="V16" s="3"/>
      <c r="W16" s="4" t="s">
        <v>41</v>
      </c>
      <c r="X16" s="2">
        <v>216.2</v>
      </c>
      <c r="Y16" s="3"/>
      <c r="Z16" s="3"/>
      <c r="AA16" s="3"/>
      <c r="AB16" s="3"/>
      <c r="AC16" s="3"/>
    </row>
    <row r="17" customHeight="1" spans="1:29">
      <c r="A17" s="4" t="s">
        <v>23</v>
      </c>
      <c r="B17" s="2">
        <v>163.86</v>
      </c>
      <c r="C17" s="2">
        <v>144.79</v>
      </c>
      <c r="D17" s="2">
        <v>129.69</v>
      </c>
      <c r="E17" s="3"/>
      <c r="F17" s="2">
        <f>C17-D17</f>
        <v>15.1</v>
      </c>
      <c r="G17" s="6">
        <f>F17/(D17-9)*100</f>
        <v>12.5113928245919</v>
      </c>
      <c r="H17" s="6">
        <f>1.5*G17</f>
        <v>18.7670892368879</v>
      </c>
      <c r="I17" s="4" t="s">
        <v>23</v>
      </c>
      <c r="J17" s="2">
        <v>178.18</v>
      </c>
      <c r="K17" s="2">
        <v>160.89</v>
      </c>
      <c r="L17" s="3"/>
      <c r="M17" s="3"/>
      <c r="N17" s="3"/>
      <c r="O17" s="3"/>
      <c r="P17" s="4" t="s">
        <v>22</v>
      </c>
      <c r="Q17" s="2">
        <v>173.02</v>
      </c>
      <c r="R17" s="3"/>
      <c r="S17" s="3"/>
      <c r="T17" s="3"/>
      <c r="U17" s="3"/>
      <c r="V17" s="3"/>
      <c r="W17" s="4" t="s">
        <v>42</v>
      </c>
      <c r="X17" s="2">
        <v>226.52</v>
      </c>
      <c r="Y17" s="3"/>
      <c r="Z17" s="3"/>
      <c r="AA17" s="3"/>
      <c r="AB17" s="3"/>
      <c r="AC17" s="3"/>
    </row>
    <row r="18" customHeight="1" spans="1:29">
      <c r="A18" s="4" t="s">
        <v>24</v>
      </c>
      <c r="B18" s="2">
        <v>167.76</v>
      </c>
      <c r="C18" s="2">
        <v>147.24</v>
      </c>
      <c r="D18" s="2">
        <v>132.8</v>
      </c>
      <c r="E18" s="3"/>
      <c r="F18" s="2">
        <f>C18-D18</f>
        <v>14.44</v>
      </c>
      <c r="G18" s="6">
        <f>F18/(D18-9)*100</f>
        <v>11.6639741518578</v>
      </c>
      <c r="H18" s="6">
        <f>1.5*G18</f>
        <v>17.4959612277868</v>
      </c>
      <c r="I18" s="4" t="s">
        <v>24</v>
      </c>
      <c r="J18" s="2">
        <v>214.3</v>
      </c>
      <c r="K18" s="2">
        <v>198.85</v>
      </c>
      <c r="L18" s="3"/>
      <c r="M18" s="3"/>
      <c r="N18" s="3"/>
      <c r="O18" s="3"/>
      <c r="P18" s="4" t="s">
        <v>23</v>
      </c>
      <c r="Q18" s="2">
        <v>176.37</v>
      </c>
      <c r="R18" s="3"/>
      <c r="S18" s="3"/>
      <c r="T18" s="3"/>
      <c r="U18" s="3"/>
      <c r="V18" s="3"/>
      <c r="W18" s="4" t="s">
        <v>43</v>
      </c>
      <c r="X18" s="2">
        <v>210.13</v>
      </c>
      <c r="Y18" s="3"/>
      <c r="Z18" s="3"/>
      <c r="AA18" s="3"/>
      <c r="AB18" s="3"/>
      <c r="AC18" s="3"/>
    </row>
    <row r="19" customHeight="1" spans="1:29">
      <c r="A19" s="3"/>
      <c r="B19" s="3"/>
      <c r="C19" s="3"/>
      <c r="D19" s="3"/>
      <c r="E19" s="3"/>
      <c r="F19" s="3"/>
      <c r="G19" s="3"/>
      <c r="H19" s="3"/>
      <c r="I19" s="4" t="s">
        <v>25</v>
      </c>
      <c r="J19" s="2">
        <v>197.99</v>
      </c>
      <c r="K19" s="6">
        <v>180.1</v>
      </c>
      <c r="L19" s="3"/>
      <c r="M19" s="3"/>
      <c r="N19" s="3"/>
      <c r="O19" s="3"/>
      <c r="P19" s="4" t="s">
        <v>24</v>
      </c>
      <c r="Q19" s="2">
        <v>193.78</v>
      </c>
      <c r="R19" s="3"/>
      <c r="S19" s="3"/>
      <c r="T19" s="3"/>
      <c r="U19" s="3"/>
      <c r="V19" s="3"/>
      <c r="W19" s="4" t="s">
        <v>44</v>
      </c>
      <c r="X19" s="2">
        <v>203.88</v>
      </c>
      <c r="Y19" s="3"/>
      <c r="Z19" s="3"/>
      <c r="AA19" s="3"/>
      <c r="AB19" s="3"/>
      <c r="AC19" s="3"/>
    </row>
    <row r="20" customHeight="1" spans="1:29">
      <c r="A20" s="3"/>
      <c r="B20" s="3"/>
      <c r="C20" s="3"/>
      <c r="D20" s="3"/>
      <c r="E20" s="3"/>
      <c r="F20" s="3"/>
      <c r="G20" s="3"/>
      <c r="H20" s="3"/>
      <c r="I20" s="4" t="s">
        <v>26</v>
      </c>
      <c r="J20" s="2">
        <v>165.28</v>
      </c>
      <c r="K20" s="6">
        <v>148.8</v>
      </c>
      <c r="L20" s="3"/>
      <c r="M20" s="3"/>
      <c r="N20" s="3"/>
      <c r="O20" s="3"/>
      <c r="P20" s="4" t="s">
        <v>25</v>
      </c>
      <c r="Q20" s="2">
        <v>158.96</v>
      </c>
      <c r="R20" s="3"/>
      <c r="S20" s="3"/>
      <c r="T20" s="3"/>
      <c r="U20" s="3"/>
      <c r="V20" s="3"/>
      <c r="W20" s="4" t="s">
        <v>45</v>
      </c>
      <c r="X20" s="2">
        <v>193.49</v>
      </c>
      <c r="Y20" s="3"/>
      <c r="Z20" s="3"/>
      <c r="AA20" s="3"/>
      <c r="AB20" s="3"/>
      <c r="AC20" s="3"/>
    </row>
    <row r="21" customHeight="1" spans="1:29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4" t="s">
        <v>46</v>
      </c>
      <c r="X21" s="2">
        <v>199.68</v>
      </c>
      <c r="Y21" s="3"/>
      <c r="Z21" s="3"/>
      <c r="AA21" s="3"/>
      <c r="AB21" s="3"/>
      <c r="AC21" s="3"/>
    </row>
    <row r="22" customHeight="1" spans="1:29">
      <c r="A22" s="3"/>
      <c r="B22" s="5">
        <v>145.72</v>
      </c>
      <c r="C22" s="3"/>
      <c r="D22" s="3"/>
      <c r="E22" s="3"/>
      <c r="F22" s="3"/>
      <c r="G22" s="3"/>
      <c r="H22" s="3"/>
      <c r="I22" s="3"/>
      <c r="J22" s="5">
        <v>114.91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" t="s">
        <v>47</v>
      </c>
      <c r="X22" s="2">
        <v>183.83</v>
      </c>
      <c r="Y22" s="3"/>
      <c r="Z22" s="3"/>
      <c r="AA22" s="3"/>
      <c r="AB22" s="3"/>
      <c r="AC22" s="3"/>
    </row>
    <row r="23" customHeight="1" spans="1:29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" t="s">
        <v>48</v>
      </c>
      <c r="X23" s="2">
        <v>181.36</v>
      </c>
      <c r="Y23" s="3"/>
      <c r="Z23" s="3"/>
      <c r="AA23" s="3"/>
      <c r="AB23" s="3"/>
      <c r="AC23" s="3"/>
    </row>
    <row r="24" customHeight="1" spans="1:29">
      <c r="A24" s="4" t="s">
        <v>49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" t="s">
        <v>50</v>
      </c>
      <c r="X24" s="2">
        <v>199.02</v>
      </c>
      <c r="Y24" s="3"/>
      <c r="Z24" s="3"/>
      <c r="AA24" s="3"/>
      <c r="AB24" s="3"/>
      <c r="AC24" s="3"/>
    </row>
    <row r="25" customHeight="1" spans="1:29">
      <c r="A25" s="4" t="s">
        <v>0</v>
      </c>
      <c r="B25" s="4" t="s">
        <v>1</v>
      </c>
      <c r="C25" s="4" t="s">
        <v>2</v>
      </c>
      <c r="D25" s="4" t="s">
        <v>3</v>
      </c>
      <c r="E25" s="4" t="s">
        <v>51</v>
      </c>
      <c r="F25" s="4" t="s">
        <v>28</v>
      </c>
      <c r="G25" s="4" t="s">
        <v>5</v>
      </c>
      <c r="H25" s="4" t="s">
        <v>6</v>
      </c>
      <c r="I25" s="3" t="s">
        <v>52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" t="s">
        <v>53</v>
      </c>
      <c r="X25" s="2">
        <v>155.68</v>
      </c>
      <c r="Y25" s="3"/>
      <c r="Z25" s="3"/>
      <c r="AA25" s="3"/>
      <c r="AB25" s="3"/>
      <c r="AC25" s="3"/>
    </row>
    <row r="26" customHeight="1" spans="1:29">
      <c r="A26" s="4" t="s">
        <v>7</v>
      </c>
      <c r="B26" s="2">
        <v>127.51</v>
      </c>
      <c r="C26" s="2">
        <v>102.13</v>
      </c>
      <c r="D26" s="2">
        <v>96.32</v>
      </c>
      <c r="E26" s="2">
        <v>89.04</v>
      </c>
      <c r="F26" s="3">
        <f>C26-D26</f>
        <v>5.81</v>
      </c>
      <c r="G26" s="6">
        <f>F26/E26</f>
        <v>0.0652515723270441</v>
      </c>
      <c r="H26" s="6">
        <f>G26*1.5</f>
        <v>0.0978773584905661</v>
      </c>
      <c r="I26" s="3"/>
      <c r="J26" s="6">
        <v>0.0978773584905661</v>
      </c>
      <c r="K26" s="3">
        <v>2.5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4" t="s">
        <v>54</v>
      </c>
      <c r="X26" s="2">
        <v>193.76</v>
      </c>
      <c r="Y26" s="3"/>
      <c r="Z26" s="3"/>
      <c r="AA26" s="3"/>
      <c r="AB26" s="3"/>
      <c r="AC26" s="3"/>
    </row>
    <row r="27" customHeight="1" spans="1:29">
      <c r="A27" s="4" t="s">
        <v>9</v>
      </c>
      <c r="B27" s="2">
        <v>121.84</v>
      </c>
      <c r="C27" s="2">
        <v>100.32</v>
      </c>
      <c r="D27" s="2">
        <v>92.97</v>
      </c>
      <c r="E27" s="2">
        <v>82.61</v>
      </c>
      <c r="F27" s="3">
        <f t="shared" ref="F27:F41" si="3">C27-D27</f>
        <v>7.34999999999999</v>
      </c>
      <c r="G27" s="6">
        <f t="shared" ref="G27:G41" si="4">F27/E27</f>
        <v>0.0889722793850623</v>
      </c>
      <c r="H27" s="6">
        <f t="shared" ref="H27:H41" si="5">G27*1.5</f>
        <v>0.133458419077593</v>
      </c>
      <c r="I27" s="3"/>
      <c r="J27" s="6">
        <v>0.133458419077593</v>
      </c>
      <c r="K27" s="3">
        <v>7.5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customHeight="1" spans="1:29">
      <c r="A28" s="4" t="s">
        <v>8</v>
      </c>
      <c r="B28" s="2">
        <v>151.33</v>
      </c>
      <c r="C28" s="2">
        <v>128.28</v>
      </c>
      <c r="D28" s="2">
        <v>117.39</v>
      </c>
      <c r="E28" s="2">
        <v>108.34</v>
      </c>
      <c r="F28" s="3">
        <f t="shared" si="3"/>
        <v>10.89</v>
      </c>
      <c r="G28" s="6">
        <f t="shared" si="4"/>
        <v>0.10051689126823</v>
      </c>
      <c r="H28" s="6">
        <f t="shared" si="5"/>
        <v>0.150775336902344</v>
      </c>
      <c r="I28" s="3"/>
      <c r="J28" s="6">
        <v>0.150775336902344</v>
      </c>
      <c r="K28" s="3">
        <v>12.5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customHeight="1" spans="1:29">
      <c r="A29" s="4" t="s">
        <v>10</v>
      </c>
      <c r="B29" s="2">
        <v>148.81</v>
      </c>
      <c r="C29" s="2">
        <v>124.82</v>
      </c>
      <c r="D29" s="2">
        <v>114.67</v>
      </c>
      <c r="E29" s="6">
        <v>106.75</v>
      </c>
      <c r="F29" s="3">
        <f t="shared" si="3"/>
        <v>10.15</v>
      </c>
      <c r="G29" s="6">
        <f t="shared" si="4"/>
        <v>0.0950819672131147</v>
      </c>
      <c r="H29" s="6">
        <f t="shared" si="5"/>
        <v>0.142622950819672</v>
      </c>
      <c r="I29" s="3"/>
      <c r="J29" s="6">
        <v>0.142622950819672</v>
      </c>
      <c r="K29" s="3">
        <v>17.5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customHeight="1" spans="1:29">
      <c r="A30" s="4" t="s">
        <v>11</v>
      </c>
      <c r="B30" s="2">
        <v>168.47</v>
      </c>
      <c r="C30" s="2">
        <v>146.59</v>
      </c>
      <c r="D30" s="2">
        <v>136.09</v>
      </c>
      <c r="E30" s="2">
        <v>125.89</v>
      </c>
      <c r="F30" s="3">
        <f t="shared" si="3"/>
        <v>10.5</v>
      </c>
      <c r="G30" s="6">
        <f t="shared" si="4"/>
        <v>0.0834061482246406</v>
      </c>
      <c r="H30" s="6">
        <f t="shared" si="5"/>
        <v>0.125109222336961</v>
      </c>
      <c r="I30" s="3"/>
      <c r="J30" s="6">
        <v>0.125109222336961</v>
      </c>
      <c r="K30" s="3">
        <v>22.5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customHeight="1" spans="1:29">
      <c r="A31" s="4" t="s">
        <v>12</v>
      </c>
      <c r="B31" s="2">
        <v>187.85</v>
      </c>
      <c r="C31" s="2">
        <v>164.75</v>
      </c>
      <c r="D31" s="2">
        <v>155.19</v>
      </c>
      <c r="E31" s="6">
        <v>146.3</v>
      </c>
      <c r="F31" s="3">
        <f t="shared" si="3"/>
        <v>9.56</v>
      </c>
      <c r="G31" s="6">
        <f t="shared" si="4"/>
        <v>0.0653451811346548</v>
      </c>
      <c r="H31" s="6">
        <f t="shared" si="5"/>
        <v>0.0980177717019823</v>
      </c>
      <c r="I31" s="3"/>
      <c r="J31" s="6">
        <v>0.0980177717019823</v>
      </c>
      <c r="K31" s="3">
        <v>27.5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customHeight="1" spans="1:29">
      <c r="A32" s="4" t="s">
        <v>14</v>
      </c>
      <c r="B32" s="2">
        <v>186.55</v>
      </c>
      <c r="C32" s="2">
        <v>164.35</v>
      </c>
      <c r="D32" s="2">
        <v>149.81</v>
      </c>
      <c r="E32" s="6">
        <v>140.2</v>
      </c>
      <c r="F32" s="3">
        <f t="shared" si="3"/>
        <v>14.54</v>
      </c>
      <c r="G32" s="6">
        <f t="shared" si="4"/>
        <v>0.103708987161198</v>
      </c>
      <c r="H32" s="6">
        <f t="shared" si="5"/>
        <v>0.155563480741797</v>
      </c>
      <c r="I32" s="3"/>
      <c r="J32" s="6">
        <v>0.155563480741797</v>
      </c>
      <c r="K32" s="3">
        <v>32.5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customHeight="1" spans="1:29">
      <c r="A33" s="4" t="s">
        <v>16</v>
      </c>
      <c r="B33" s="2">
        <v>154.48</v>
      </c>
      <c r="C33" s="2">
        <v>135.27</v>
      </c>
      <c r="D33" s="2">
        <v>123.85</v>
      </c>
      <c r="E33" s="2">
        <v>110.91</v>
      </c>
      <c r="F33" s="3">
        <f t="shared" si="3"/>
        <v>11.42</v>
      </c>
      <c r="G33" s="6">
        <f t="shared" si="4"/>
        <v>0.102966369128122</v>
      </c>
      <c r="H33" s="6">
        <f t="shared" si="5"/>
        <v>0.154449553692183</v>
      </c>
      <c r="I33" s="3"/>
      <c r="J33" s="6">
        <v>0.154449553692183</v>
      </c>
      <c r="K33" s="3">
        <v>37.5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customHeight="1" spans="1:29">
      <c r="A34" s="4" t="s">
        <v>17</v>
      </c>
      <c r="B34" s="2">
        <v>152.55</v>
      </c>
      <c r="C34" s="2">
        <v>132.93</v>
      </c>
      <c r="D34" s="2">
        <v>122.92</v>
      </c>
      <c r="E34" s="6">
        <v>110.6</v>
      </c>
      <c r="F34" s="3">
        <f t="shared" si="3"/>
        <v>10.01</v>
      </c>
      <c r="G34" s="6">
        <f t="shared" si="4"/>
        <v>0.0905063291139241</v>
      </c>
      <c r="H34" s="6">
        <f t="shared" si="5"/>
        <v>0.135759493670886</v>
      </c>
      <c r="I34" s="3"/>
      <c r="J34" s="6">
        <v>0.135759493670886</v>
      </c>
      <c r="K34" s="3">
        <v>42.5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customHeight="1" spans="1:29">
      <c r="A35" s="4" t="s">
        <v>18</v>
      </c>
      <c r="B35" s="2">
        <v>139.74</v>
      </c>
      <c r="C35" s="2">
        <v>121.2</v>
      </c>
      <c r="D35" s="2">
        <v>111.12</v>
      </c>
      <c r="E35" s="6">
        <v>97.9</v>
      </c>
      <c r="F35" s="3">
        <f t="shared" si="3"/>
        <v>10.08</v>
      </c>
      <c r="G35" s="6">
        <f t="shared" si="4"/>
        <v>0.102962206332993</v>
      </c>
      <c r="H35" s="6">
        <f t="shared" si="5"/>
        <v>0.154443309499489</v>
      </c>
      <c r="I35" s="3"/>
      <c r="J35" s="6">
        <v>0.154443309499489</v>
      </c>
      <c r="K35" s="3">
        <v>47.5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customHeight="1" spans="1:29">
      <c r="A36" s="4" t="s">
        <v>19</v>
      </c>
      <c r="B36" s="2">
        <v>125.32</v>
      </c>
      <c r="C36" s="2">
        <v>106.61</v>
      </c>
      <c r="D36" s="2">
        <v>94.69</v>
      </c>
      <c r="E36" s="2">
        <v>81.48</v>
      </c>
      <c r="F36" s="3">
        <f t="shared" si="3"/>
        <v>11.92</v>
      </c>
      <c r="G36" s="6">
        <f t="shared" si="4"/>
        <v>0.146293568973981</v>
      </c>
      <c r="H36" s="6">
        <f t="shared" si="5"/>
        <v>0.219440353460972</v>
      </c>
      <c r="I36" s="3"/>
      <c r="J36" s="6">
        <v>0.219440353460972</v>
      </c>
      <c r="K36" s="3">
        <v>52.5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customHeight="1" spans="1:29">
      <c r="A37" s="4" t="s">
        <v>20</v>
      </c>
      <c r="B37" s="2">
        <v>124.6</v>
      </c>
      <c r="C37" s="2">
        <v>105.1</v>
      </c>
      <c r="D37" s="2">
        <v>93.22</v>
      </c>
      <c r="E37" s="2">
        <v>80.77</v>
      </c>
      <c r="F37" s="3">
        <f t="shared" si="3"/>
        <v>11.88</v>
      </c>
      <c r="G37" s="6">
        <f t="shared" si="4"/>
        <v>0.147084313482729</v>
      </c>
      <c r="H37" s="6">
        <f t="shared" si="5"/>
        <v>0.220626470224093</v>
      </c>
      <c r="I37" s="3"/>
      <c r="J37" s="6">
        <v>0.220626470224093</v>
      </c>
      <c r="K37" s="3">
        <v>57.5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customHeight="1" spans="1:29">
      <c r="A38" s="4" t="s">
        <v>21</v>
      </c>
      <c r="B38" s="2">
        <v>154.38</v>
      </c>
      <c r="C38" s="2">
        <v>134.68</v>
      </c>
      <c r="D38" s="2">
        <v>119.13</v>
      </c>
      <c r="E38" s="6">
        <v>107.1</v>
      </c>
      <c r="F38" s="3">
        <f t="shared" si="3"/>
        <v>15.55</v>
      </c>
      <c r="G38" s="6">
        <f t="shared" si="4"/>
        <v>0.145191409897292</v>
      </c>
      <c r="H38" s="6">
        <f t="shared" si="5"/>
        <v>0.217787114845939</v>
      </c>
      <c r="I38" s="3"/>
      <c r="J38" s="6">
        <v>0.217787114845939</v>
      </c>
      <c r="K38" s="3">
        <v>62.5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customHeight="1" spans="1:29">
      <c r="A39" s="4" t="s">
        <v>22</v>
      </c>
      <c r="B39" s="5">
        <v>145.69</v>
      </c>
      <c r="C39" s="3"/>
      <c r="D39" s="3"/>
      <c r="E39" s="3"/>
      <c r="F39" s="3"/>
      <c r="G39" s="6"/>
      <c r="H39" s="6">
        <f t="shared" si="5"/>
        <v>0</v>
      </c>
      <c r="I39" s="3"/>
      <c r="J39" s="6"/>
      <c r="K39" s="3">
        <v>67.5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customHeight="1" spans="1:29">
      <c r="A40" s="4" t="s">
        <v>23</v>
      </c>
      <c r="B40" s="2">
        <v>163.86</v>
      </c>
      <c r="C40" s="2">
        <v>144.79</v>
      </c>
      <c r="D40" s="2">
        <v>129.69</v>
      </c>
      <c r="E40" s="2">
        <v>116.93</v>
      </c>
      <c r="F40" s="3">
        <f t="shared" si="3"/>
        <v>15.1</v>
      </c>
      <c r="G40" s="6">
        <f t="shared" si="4"/>
        <v>0.129137090567006</v>
      </c>
      <c r="H40" s="6">
        <f t="shared" si="5"/>
        <v>0.193705635850509</v>
      </c>
      <c r="I40" s="3"/>
      <c r="J40" s="6">
        <v>0.193705635850509</v>
      </c>
      <c r="K40" s="3">
        <v>72.5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customHeight="1" spans="1:29">
      <c r="A41" s="4" t="s">
        <v>24</v>
      </c>
      <c r="B41" s="2">
        <v>167.76</v>
      </c>
      <c r="C41" s="2">
        <v>147.24</v>
      </c>
      <c r="D41" s="2">
        <v>132.77</v>
      </c>
      <c r="E41" s="2">
        <v>121.31</v>
      </c>
      <c r="F41" s="3">
        <f t="shared" si="3"/>
        <v>14.47</v>
      </c>
      <c r="G41" s="6">
        <f t="shared" si="4"/>
        <v>0.119281180446789</v>
      </c>
      <c r="H41" s="6">
        <f t="shared" si="5"/>
        <v>0.178921770670184</v>
      </c>
      <c r="I41" s="3"/>
      <c r="J41" s="6">
        <v>0.178921770670184</v>
      </c>
      <c r="K41" s="3">
        <v>77.5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</sheetData>
  <mergeCells count="5">
    <mergeCell ref="A1:H1"/>
    <mergeCell ref="I1:O1"/>
    <mergeCell ref="P1:V1"/>
    <mergeCell ref="W1:AC1"/>
    <mergeCell ref="A24:H24"/>
  </mergeCells>
  <pageMargins left="0.699305555555556" right="0.699305555555556" top="0.75" bottom="0.75" header="0.3" footer="0.3"/>
  <pageSetup paperSize="1" orientation="portrait" useFirstPageNumber="1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4"/>
  <sheetViews>
    <sheetView showGridLines="0" workbookViewId="0">
      <selection activeCell="A1" sqref="A1:G1"/>
    </sheetView>
  </sheetViews>
  <sheetFormatPr defaultColWidth="8.83333333333333" defaultRowHeight="13.9" customHeight="1"/>
  <cols>
    <col min="1" max="35" width="9" style="1" customWidth="1"/>
    <col min="36" max="256" width="8.85185185185185" style="1" customWidth="1"/>
  </cols>
  <sheetData>
    <row r="1" ht="16" customHeight="1" spans="1:35">
      <c r="A1" s="2">
        <v>1</v>
      </c>
      <c r="B1" s="3"/>
      <c r="C1" s="3"/>
      <c r="D1" s="3"/>
      <c r="E1" s="3"/>
      <c r="F1" s="3"/>
      <c r="G1" s="3"/>
      <c r="H1" s="2">
        <v>2</v>
      </c>
      <c r="I1" s="3"/>
      <c r="J1" s="3"/>
      <c r="K1" s="3"/>
      <c r="L1" s="3"/>
      <c r="M1" s="3"/>
      <c r="N1" s="3"/>
      <c r="O1" s="2">
        <v>3</v>
      </c>
      <c r="P1" s="3"/>
      <c r="Q1" s="3"/>
      <c r="R1" s="3"/>
      <c r="S1" s="3"/>
      <c r="T1" s="3"/>
      <c r="U1" s="3"/>
      <c r="V1" s="2">
        <v>4</v>
      </c>
      <c r="W1" s="3"/>
      <c r="X1" s="3"/>
      <c r="Y1" s="3"/>
      <c r="Z1" s="3"/>
      <c r="AA1" s="3"/>
      <c r="AB1" s="3"/>
      <c r="AC1" s="2">
        <v>5</v>
      </c>
      <c r="AD1" s="3"/>
      <c r="AE1" s="3"/>
      <c r="AF1" s="3"/>
      <c r="AG1" s="3"/>
      <c r="AH1" s="3"/>
      <c r="AI1" s="3"/>
    </row>
    <row r="2" ht="16" customHeight="1" spans="1:35">
      <c r="A2" s="4" t="s">
        <v>0</v>
      </c>
      <c r="B2" s="4" t="s">
        <v>1</v>
      </c>
      <c r="C2" s="4" t="s">
        <v>2</v>
      </c>
      <c r="D2" s="4" t="s">
        <v>3</v>
      </c>
      <c r="E2" s="4" t="s">
        <v>28</v>
      </c>
      <c r="F2" s="4" t="s">
        <v>5</v>
      </c>
      <c r="G2" s="4" t="s">
        <v>6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28</v>
      </c>
      <c r="M2" s="4" t="s">
        <v>5</v>
      </c>
      <c r="N2" s="4" t="s">
        <v>6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28</v>
      </c>
      <c r="T2" s="4" t="s">
        <v>5</v>
      </c>
      <c r="U2" s="4" t="s">
        <v>6</v>
      </c>
      <c r="V2" s="4" t="s">
        <v>0</v>
      </c>
      <c r="W2" s="4" t="s">
        <v>1</v>
      </c>
      <c r="X2" s="4" t="s">
        <v>2</v>
      </c>
      <c r="Y2" s="4" t="s">
        <v>3</v>
      </c>
      <c r="Z2" s="4" t="s">
        <v>28</v>
      </c>
      <c r="AA2" s="4" t="s">
        <v>5</v>
      </c>
      <c r="AB2" s="4" t="s">
        <v>6</v>
      </c>
      <c r="AC2" s="4" t="s">
        <v>0</v>
      </c>
      <c r="AD2" s="4" t="s">
        <v>1</v>
      </c>
      <c r="AE2" s="4" t="s">
        <v>2</v>
      </c>
      <c r="AF2" s="4" t="s">
        <v>3</v>
      </c>
      <c r="AG2" s="4" t="s">
        <v>28</v>
      </c>
      <c r="AH2" s="4" t="s">
        <v>5</v>
      </c>
      <c r="AI2" s="4" t="s">
        <v>6</v>
      </c>
    </row>
    <row r="3" ht="16" customHeight="1" spans="1:35">
      <c r="A3" s="4" t="s">
        <v>7</v>
      </c>
      <c r="B3" s="2">
        <v>152.8</v>
      </c>
      <c r="C3" s="3"/>
      <c r="D3" s="3"/>
      <c r="E3" s="3"/>
      <c r="F3" s="3"/>
      <c r="G3" s="3"/>
      <c r="H3" s="4" t="s">
        <v>7</v>
      </c>
      <c r="I3" s="2">
        <v>248.81</v>
      </c>
      <c r="J3" s="3"/>
      <c r="K3" s="3"/>
      <c r="L3" s="3"/>
      <c r="M3" s="3"/>
      <c r="N3" s="3"/>
      <c r="O3" s="4" t="s">
        <v>7</v>
      </c>
      <c r="P3" s="2">
        <v>132.33</v>
      </c>
      <c r="Q3" s="3"/>
      <c r="R3" s="3"/>
      <c r="S3" s="3"/>
      <c r="T3" s="3"/>
      <c r="U3" s="3"/>
      <c r="V3" s="4" t="s">
        <v>7</v>
      </c>
      <c r="W3" s="2">
        <v>152.9</v>
      </c>
      <c r="X3" s="3"/>
      <c r="Y3" s="3"/>
      <c r="Z3" s="3"/>
      <c r="AA3" s="3"/>
      <c r="AB3" s="3"/>
      <c r="AC3" s="4" t="s">
        <v>7</v>
      </c>
      <c r="AD3" s="2">
        <v>87.36</v>
      </c>
      <c r="AE3" s="3"/>
      <c r="AF3" s="3"/>
      <c r="AG3" s="3"/>
      <c r="AH3" s="3"/>
      <c r="AI3" s="3"/>
    </row>
    <row r="4" ht="16" customHeight="1" spans="1:35">
      <c r="A4" s="4" t="s">
        <v>8</v>
      </c>
      <c r="B4" s="2">
        <v>150.09</v>
      </c>
      <c r="C4" s="3"/>
      <c r="D4" s="3"/>
      <c r="E4" s="3"/>
      <c r="F4" s="3"/>
      <c r="G4" s="3"/>
      <c r="H4" s="4" t="s">
        <v>8</v>
      </c>
      <c r="I4" s="2">
        <v>231.19</v>
      </c>
      <c r="J4" s="3"/>
      <c r="K4" s="3"/>
      <c r="L4" s="3"/>
      <c r="M4" s="3"/>
      <c r="N4" s="3"/>
      <c r="O4" s="4" t="s">
        <v>8</v>
      </c>
      <c r="P4" s="2">
        <v>142.24</v>
      </c>
      <c r="Q4" s="3"/>
      <c r="R4" s="3"/>
      <c r="S4" s="3"/>
      <c r="T4" s="3"/>
      <c r="U4" s="3"/>
      <c r="V4" s="4" t="s">
        <v>8</v>
      </c>
      <c r="W4" s="2">
        <v>159.96</v>
      </c>
      <c r="X4" s="3"/>
      <c r="Y4" s="3"/>
      <c r="Z4" s="3"/>
      <c r="AA4" s="3"/>
      <c r="AB4" s="3"/>
      <c r="AC4" s="4" t="s">
        <v>8</v>
      </c>
      <c r="AD4" s="2">
        <v>176.76</v>
      </c>
      <c r="AE4" s="3"/>
      <c r="AF4" s="3"/>
      <c r="AG4" s="3"/>
      <c r="AH4" s="3"/>
      <c r="AI4" s="3"/>
    </row>
    <row r="5" ht="16" customHeight="1" spans="1:35">
      <c r="A5" s="4" t="s">
        <v>11</v>
      </c>
      <c r="B5" s="2">
        <v>115.04</v>
      </c>
      <c r="C5" s="3"/>
      <c r="D5" s="3"/>
      <c r="E5" s="3"/>
      <c r="F5" s="3"/>
      <c r="G5" s="3"/>
      <c r="H5" s="4" t="s">
        <v>11</v>
      </c>
      <c r="I5" s="2">
        <v>168.76</v>
      </c>
      <c r="J5" s="3"/>
      <c r="K5" s="3"/>
      <c r="L5" s="3"/>
      <c r="M5" s="3"/>
      <c r="N5" s="3"/>
      <c r="O5" s="4" t="s">
        <v>11</v>
      </c>
      <c r="P5" s="2">
        <v>172.31</v>
      </c>
      <c r="Q5" s="3"/>
      <c r="R5" s="3"/>
      <c r="S5" s="3"/>
      <c r="T5" s="3"/>
      <c r="U5" s="3"/>
      <c r="V5" s="4" t="s">
        <v>11</v>
      </c>
      <c r="W5" s="2">
        <v>161.54</v>
      </c>
      <c r="X5" s="3"/>
      <c r="Y5" s="3"/>
      <c r="Z5" s="3"/>
      <c r="AA5" s="3"/>
      <c r="AB5" s="3"/>
      <c r="AC5" s="4" t="s">
        <v>11</v>
      </c>
      <c r="AD5" s="2">
        <v>219.61</v>
      </c>
      <c r="AE5" s="3"/>
      <c r="AF5" s="3"/>
      <c r="AG5" s="3"/>
      <c r="AH5" s="3"/>
      <c r="AI5" s="3"/>
    </row>
    <row r="6" ht="16" customHeight="1" spans="1:35">
      <c r="A6" s="4" t="s">
        <v>14</v>
      </c>
      <c r="B6" s="2">
        <v>159.8</v>
      </c>
      <c r="C6" s="3"/>
      <c r="D6" s="3"/>
      <c r="E6" s="3"/>
      <c r="F6" s="3"/>
      <c r="G6" s="3"/>
      <c r="H6" s="4" t="s">
        <v>14</v>
      </c>
      <c r="I6" s="2">
        <v>194.22</v>
      </c>
      <c r="J6" s="3"/>
      <c r="K6" s="3"/>
      <c r="L6" s="3"/>
      <c r="M6" s="3"/>
      <c r="N6" s="3"/>
      <c r="O6" s="4" t="s">
        <v>14</v>
      </c>
      <c r="P6" s="2">
        <v>178.4</v>
      </c>
      <c r="Q6" s="3"/>
      <c r="R6" s="3"/>
      <c r="S6" s="3"/>
      <c r="T6" s="3"/>
      <c r="U6" s="3"/>
      <c r="V6" s="4" t="s">
        <v>14</v>
      </c>
      <c r="W6" s="2">
        <v>210.07</v>
      </c>
      <c r="X6" s="3"/>
      <c r="Y6" s="3"/>
      <c r="Z6" s="3"/>
      <c r="AA6" s="3"/>
      <c r="AB6" s="3"/>
      <c r="AC6" s="4" t="s">
        <v>14</v>
      </c>
      <c r="AD6" s="2">
        <v>201.88</v>
      </c>
      <c r="AE6" s="3"/>
      <c r="AF6" s="3"/>
      <c r="AG6" s="3"/>
      <c r="AH6" s="3"/>
      <c r="AI6" s="3"/>
    </row>
    <row r="7" ht="16" customHeight="1" spans="1:35">
      <c r="A7" s="4" t="s">
        <v>17</v>
      </c>
      <c r="B7" s="2">
        <v>298.22</v>
      </c>
      <c r="C7" s="3"/>
      <c r="D7" s="3"/>
      <c r="E7" s="3"/>
      <c r="F7" s="3"/>
      <c r="G7" s="3"/>
      <c r="H7" s="4" t="s">
        <v>17</v>
      </c>
      <c r="I7" s="2">
        <v>170.31</v>
      </c>
      <c r="J7" s="3"/>
      <c r="K7" s="3"/>
      <c r="L7" s="3"/>
      <c r="M7" s="3"/>
      <c r="N7" s="3"/>
      <c r="O7" s="4" t="s">
        <v>17</v>
      </c>
      <c r="P7" s="2">
        <v>182.6</v>
      </c>
      <c r="Q7" s="3"/>
      <c r="R7" s="3"/>
      <c r="S7" s="3"/>
      <c r="T7" s="3"/>
      <c r="U7" s="3"/>
      <c r="V7" s="4" t="s">
        <v>17</v>
      </c>
      <c r="W7" s="2">
        <v>135.5</v>
      </c>
      <c r="X7" s="3"/>
      <c r="Y7" s="3"/>
      <c r="Z7" s="3"/>
      <c r="AA7" s="3"/>
      <c r="AB7" s="3"/>
      <c r="AC7" s="4" t="s">
        <v>17</v>
      </c>
      <c r="AD7" s="2">
        <v>239.09</v>
      </c>
      <c r="AE7" s="3"/>
      <c r="AF7" s="3"/>
      <c r="AG7" s="3"/>
      <c r="AH7" s="3"/>
      <c r="AI7" s="3"/>
    </row>
    <row r="8" ht="16" customHeight="1" spans="1:35">
      <c r="A8" s="4" t="s">
        <v>19</v>
      </c>
      <c r="B8" s="2">
        <v>213.04</v>
      </c>
      <c r="C8" s="3"/>
      <c r="D8" s="3"/>
      <c r="E8" s="3"/>
      <c r="F8" s="3"/>
      <c r="G8" s="3"/>
      <c r="H8" s="4" t="s">
        <v>19</v>
      </c>
      <c r="I8" s="2">
        <v>203.47</v>
      </c>
      <c r="J8" s="3"/>
      <c r="K8" s="3"/>
      <c r="L8" s="3"/>
      <c r="M8" s="3"/>
      <c r="N8" s="3"/>
      <c r="O8" s="4" t="s">
        <v>19</v>
      </c>
      <c r="P8" s="2">
        <v>219.12</v>
      </c>
      <c r="Q8" s="3"/>
      <c r="R8" s="3"/>
      <c r="S8" s="3"/>
      <c r="T8" s="3"/>
      <c r="U8" s="3"/>
      <c r="V8" s="4" t="s">
        <v>19</v>
      </c>
      <c r="W8" s="2">
        <v>206.89</v>
      </c>
      <c r="X8" s="3"/>
      <c r="Y8" s="3"/>
      <c r="Z8" s="3"/>
      <c r="AA8" s="3"/>
      <c r="AB8" s="3"/>
      <c r="AC8" s="4" t="s">
        <v>19</v>
      </c>
      <c r="AD8" s="2">
        <v>215.91</v>
      </c>
      <c r="AE8" s="3"/>
      <c r="AF8" s="3"/>
      <c r="AG8" s="3"/>
      <c r="AH8" s="3"/>
      <c r="AI8" s="3"/>
    </row>
    <row r="9" ht="16" customHeight="1" spans="1:35">
      <c r="A9" s="3"/>
      <c r="B9" s="3"/>
      <c r="C9" s="3"/>
      <c r="D9" s="3"/>
      <c r="E9" s="3"/>
      <c r="F9" s="3"/>
      <c r="G9" s="3"/>
      <c r="H9" s="4" t="s">
        <v>21</v>
      </c>
      <c r="I9" s="2">
        <v>187.82</v>
      </c>
      <c r="J9" s="3"/>
      <c r="K9" s="3"/>
      <c r="L9" s="3"/>
      <c r="M9" s="3"/>
      <c r="N9" s="3"/>
      <c r="O9" s="4" t="s">
        <v>21</v>
      </c>
      <c r="P9" s="2">
        <v>189.58</v>
      </c>
      <c r="Q9" s="3"/>
      <c r="R9" s="3"/>
      <c r="S9" s="3"/>
      <c r="T9" s="3"/>
      <c r="U9" s="3"/>
      <c r="V9" s="4" t="s">
        <v>21</v>
      </c>
      <c r="W9" s="2">
        <v>155.82</v>
      </c>
      <c r="X9" s="3"/>
      <c r="Y9" s="3"/>
      <c r="Z9" s="3"/>
      <c r="AA9" s="3"/>
      <c r="AB9" s="3"/>
      <c r="AC9" s="4" t="s">
        <v>21</v>
      </c>
      <c r="AD9" s="2">
        <v>208.83</v>
      </c>
      <c r="AE9" s="3"/>
      <c r="AF9" s="3"/>
      <c r="AG9" s="3"/>
      <c r="AH9" s="3"/>
      <c r="AI9" s="3"/>
    </row>
    <row r="10" ht="16" customHeight="1" spans="1:35">
      <c r="A10" s="3"/>
      <c r="B10" s="3"/>
      <c r="C10" s="3"/>
      <c r="D10" s="3"/>
      <c r="E10" s="3"/>
      <c r="F10" s="3"/>
      <c r="G10" s="3"/>
      <c r="H10" s="4" t="s">
        <v>23</v>
      </c>
      <c r="I10" s="2">
        <v>210.04</v>
      </c>
      <c r="J10" s="3"/>
      <c r="K10" s="3"/>
      <c r="L10" s="3"/>
      <c r="M10" s="3"/>
      <c r="N10" s="3"/>
      <c r="O10" s="4" t="s">
        <v>23</v>
      </c>
      <c r="P10" s="2">
        <v>210.06</v>
      </c>
      <c r="Q10" s="3"/>
      <c r="R10" s="3"/>
      <c r="S10" s="3"/>
      <c r="T10" s="3"/>
      <c r="U10" s="3"/>
      <c r="V10" s="4" t="s">
        <v>23</v>
      </c>
      <c r="W10" s="2">
        <v>193.93</v>
      </c>
      <c r="X10" s="3"/>
      <c r="Y10" s="3"/>
      <c r="Z10" s="3"/>
      <c r="AA10" s="3"/>
      <c r="AB10" s="3"/>
      <c r="AC10" s="4" t="s">
        <v>23</v>
      </c>
      <c r="AD10" s="2">
        <v>170.96</v>
      </c>
      <c r="AE10" s="3"/>
      <c r="AF10" s="3"/>
      <c r="AG10" s="3"/>
      <c r="AH10" s="3"/>
      <c r="AI10" s="3"/>
    </row>
    <row r="11" ht="16" customHeight="1" spans="1: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 t="s">
        <v>25</v>
      </c>
      <c r="P11" s="2">
        <v>187.47</v>
      </c>
      <c r="Q11" s="3"/>
      <c r="R11" s="3"/>
      <c r="S11" s="3"/>
      <c r="T11" s="3"/>
      <c r="U11" s="3"/>
      <c r="V11" s="4" t="s">
        <v>25</v>
      </c>
      <c r="W11" s="2">
        <v>179.7</v>
      </c>
      <c r="X11" s="3"/>
      <c r="Y11" s="3"/>
      <c r="Z11" s="3"/>
      <c r="AA11" s="3"/>
      <c r="AB11" s="3"/>
      <c r="AC11" s="4" t="s">
        <v>25</v>
      </c>
      <c r="AD11" s="2">
        <v>244.56</v>
      </c>
      <c r="AE11" s="3"/>
      <c r="AF11" s="3"/>
      <c r="AG11" s="3"/>
      <c r="AH11" s="3"/>
      <c r="AI11" s="3"/>
    </row>
    <row r="12" ht="16" customHeight="1" spans="1: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 t="s">
        <v>55</v>
      </c>
      <c r="P12" s="2">
        <v>192.44</v>
      </c>
      <c r="Q12" s="3"/>
      <c r="R12" s="3"/>
      <c r="S12" s="3"/>
      <c r="T12" s="3"/>
      <c r="U12" s="3"/>
      <c r="V12" s="4" t="s">
        <v>55</v>
      </c>
      <c r="W12" s="2">
        <v>137.78</v>
      </c>
      <c r="X12" s="3"/>
      <c r="Y12" s="3"/>
      <c r="Z12" s="3"/>
      <c r="AA12" s="3"/>
      <c r="AB12" s="3"/>
      <c r="AC12" s="4" t="s">
        <v>55</v>
      </c>
      <c r="AD12" s="2">
        <v>98.48</v>
      </c>
      <c r="AE12" s="3"/>
      <c r="AF12" s="3"/>
      <c r="AG12" s="3"/>
      <c r="AH12" s="3"/>
      <c r="AI12" s="3"/>
    </row>
    <row r="13" ht="16" customHeight="1" spans="1: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 t="s">
        <v>56</v>
      </c>
      <c r="P13" s="2">
        <v>167.32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 t="s">
        <v>56</v>
      </c>
      <c r="AD13" s="2">
        <v>145.36</v>
      </c>
      <c r="AE13" s="3"/>
      <c r="AF13" s="3"/>
      <c r="AG13" s="3"/>
      <c r="AH13" s="3"/>
      <c r="AI13" s="3"/>
    </row>
    <row r="14" ht="16" customHeight="1" spans="1: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 t="s">
        <v>57</v>
      </c>
      <c r="AD14" s="2">
        <v>931.44</v>
      </c>
      <c r="AE14" s="3"/>
      <c r="AF14" s="3"/>
      <c r="AG14" s="3"/>
      <c r="AH14" s="3"/>
      <c r="AI14" s="3"/>
    </row>
  </sheetData>
  <mergeCells count="5">
    <mergeCell ref="A1:G1"/>
    <mergeCell ref="H1:N1"/>
    <mergeCell ref="O1:U1"/>
    <mergeCell ref="V1:AB1"/>
    <mergeCell ref="AC1:AI1"/>
  </mergeCells>
  <pageMargins left="0.699305555555556" right="0.699305555555556" top="0.75" bottom="0.75" header="0.3" footer="0.3"/>
  <pageSetup paperSize="1" orientation="portrait" useFirstPageNumber="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4"/>
  <sheetViews>
    <sheetView showGridLines="0" workbookViewId="0">
      <selection activeCell="A1" sqref="A1:G1"/>
    </sheetView>
  </sheetViews>
  <sheetFormatPr defaultColWidth="8.83333333333333" defaultRowHeight="13.9" customHeight="1"/>
  <cols>
    <col min="1" max="35" width="9" style="1" customWidth="1"/>
    <col min="36" max="256" width="8.85185185185185" style="1" customWidth="1"/>
  </cols>
  <sheetData>
    <row r="1" ht="16" customHeight="1" spans="1:35">
      <c r="A1" s="2">
        <v>1</v>
      </c>
      <c r="B1" s="3"/>
      <c r="C1" s="3"/>
      <c r="D1" s="3"/>
      <c r="E1" s="3"/>
      <c r="F1" s="3"/>
      <c r="G1" s="3"/>
      <c r="H1" s="2">
        <v>2</v>
      </c>
      <c r="I1" s="3"/>
      <c r="J1" s="3"/>
      <c r="K1" s="3"/>
      <c r="L1" s="3"/>
      <c r="M1" s="3"/>
      <c r="N1" s="3"/>
      <c r="O1" s="2">
        <v>3</v>
      </c>
      <c r="P1" s="3"/>
      <c r="Q1" s="3"/>
      <c r="R1" s="3"/>
      <c r="S1" s="3"/>
      <c r="T1" s="3"/>
      <c r="U1" s="3"/>
      <c r="V1" s="2">
        <v>4</v>
      </c>
      <c r="W1" s="3"/>
      <c r="X1" s="3"/>
      <c r="Y1" s="3"/>
      <c r="Z1" s="3"/>
      <c r="AA1" s="3"/>
      <c r="AB1" s="3"/>
      <c r="AC1" s="2">
        <v>5</v>
      </c>
      <c r="AD1" s="3"/>
      <c r="AE1" s="3"/>
      <c r="AF1" s="3"/>
      <c r="AG1" s="3"/>
      <c r="AH1" s="3"/>
      <c r="AI1" s="3"/>
    </row>
    <row r="2" ht="16" customHeight="1" spans="1:35">
      <c r="A2" s="4" t="s">
        <v>0</v>
      </c>
      <c r="B2" s="4" t="s">
        <v>1</v>
      </c>
      <c r="C2" s="4" t="s">
        <v>2</v>
      </c>
      <c r="D2" s="4" t="s">
        <v>3</v>
      </c>
      <c r="E2" s="4" t="s">
        <v>28</v>
      </c>
      <c r="F2" s="4" t="s">
        <v>5</v>
      </c>
      <c r="G2" s="4" t="s">
        <v>6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28</v>
      </c>
      <c r="M2" s="4" t="s">
        <v>5</v>
      </c>
      <c r="N2" s="4" t="s">
        <v>6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28</v>
      </c>
      <c r="T2" s="4" t="s">
        <v>5</v>
      </c>
      <c r="U2" s="4" t="s">
        <v>6</v>
      </c>
      <c r="V2" s="4" t="s">
        <v>0</v>
      </c>
      <c r="W2" s="4" t="s">
        <v>1</v>
      </c>
      <c r="X2" s="4" t="s">
        <v>2</v>
      </c>
      <c r="Y2" s="4" t="s">
        <v>3</v>
      </c>
      <c r="Z2" s="4" t="s">
        <v>28</v>
      </c>
      <c r="AA2" s="4" t="s">
        <v>5</v>
      </c>
      <c r="AB2" s="4" t="s">
        <v>6</v>
      </c>
      <c r="AC2" s="4" t="s">
        <v>0</v>
      </c>
      <c r="AD2" s="4" t="s">
        <v>1</v>
      </c>
      <c r="AE2" s="4" t="s">
        <v>2</v>
      </c>
      <c r="AF2" s="4" t="s">
        <v>3</v>
      </c>
      <c r="AG2" s="4" t="s">
        <v>28</v>
      </c>
      <c r="AH2" s="4" t="s">
        <v>5</v>
      </c>
      <c r="AI2" s="4" t="s">
        <v>6</v>
      </c>
    </row>
    <row r="3" ht="16" customHeight="1" spans="1:35">
      <c r="A3" s="4" t="s">
        <v>7</v>
      </c>
      <c r="B3" s="2">
        <v>97.09</v>
      </c>
      <c r="C3" s="3"/>
      <c r="D3" s="3"/>
      <c r="E3" s="3"/>
      <c r="F3" s="3"/>
      <c r="G3" s="3"/>
      <c r="H3" s="4" t="s">
        <v>7</v>
      </c>
      <c r="I3" s="2">
        <v>121.09</v>
      </c>
      <c r="J3" s="3"/>
      <c r="K3" s="3"/>
      <c r="L3" s="3"/>
      <c r="M3" s="3"/>
      <c r="N3" s="3"/>
      <c r="O3" s="4" t="s">
        <v>7</v>
      </c>
      <c r="P3" s="2">
        <v>138.71</v>
      </c>
      <c r="Q3" s="3"/>
      <c r="R3" s="3"/>
      <c r="S3" s="3"/>
      <c r="T3" s="3"/>
      <c r="U3" s="3"/>
      <c r="V3" s="4" t="s">
        <v>7</v>
      </c>
      <c r="W3" s="2">
        <v>120.61</v>
      </c>
      <c r="X3" s="3"/>
      <c r="Y3" s="3"/>
      <c r="Z3" s="3"/>
      <c r="AA3" s="3"/>
      <c r="AB3" s="3"/>
      <c r="AC3" s="4" t="s">
        <v>7</v>
      </c>
      <c r="AD3" s="2">
        <v>84.37</v>
      </c>
      <c r="AE3" s="3"/>
      <c r="AF3" s="3"/>
      <c r="AG3" s="3"/>
      <c r="AH3" s="3"/>
      <c r="AI3" s="3"/>
    </row>
    <row r="4" ht="16" customHeight="1" spans="1:35">
      <c r="A4" s="4" t="s">
        <v>8</v>
      </c>
      <c r="B4" s="2">
        <v>119.26</v>
      </c>
      <c r="C4" s="3"/>
      <c r="D4" s="3"/>
      <c r="E4" s="3"/>
      <c r="F4" s="3"/>
      <c r="G4" s="3"/>
      <c r="H4" s="4" t="s">
        <v>8</v>
      </c>
      <c r="I4" s="2">
        <v>147.36</v>
      </c>
      <c r="J4" s="3"/>
      <c r="K4" s="3"/>
      <c r="L4" s="3"/>
      <c r="M4" s="3"/>
      <c r="N4" s="3"/>
      <c r="O4" s="4" t="s">
        <v>8</v>
      </c>
      <c r="P4" s="2">
        <v>181.67</v>
      </c>
      <c r="Q4" s="3"/>
      <c r="R4" s="3"/>
      <c r="S4" s="3"/>
      <c r="T4" s="3"/>
      <c r="U4" s="3"/>
      <c r="V4" s="4" t="s">
        <v>8</v>
      </c>
      <c r="W4" s="2">
        <v>197.55</v>
      </c>
      <c r="X4" s="3"/>
      <c r="Y4" s="3"/>
      <c r="Z4" s="3"/>
      <c r="AA4" s="3"/>
      <c r="AB4" s="3"/>
      <c r="AC4" s="4" t="s">
        <v>8</v>
      </c>
      <c r="AD4" s="2">
        <v>176.49</v>
      </c>
      <c r="AE4" s="3"/>
      <c r="AF4" s="3"/>
      <c r="AG4" s="3"/>
      <c r="AH4" s="3"/>
      <c r="AI4" s="3"/>
    </row>
    <row r="5" ht="16" customHeight="1" spans="1:35">
      <c r="A5" s="4" t="s">
        <v>11</v>
      </c>
      <c r="B5" s="2">
        <v>131.61</v>
      </c>
      <c r="C5" s="3"/>
      <c r="D5" s="3"/>
      <c r="E5" s="3"/>
      <c r="F5" s="3"/>
      <c r="G5" s="3"/>
      <c r="H5" s="4" t="s">
        <v>11</v>
      </c>
      <c r="I5" s="2">
        <v>165.27</v>
      </c>
      <c r="J5" s="3"/>
      <c r="K5" s="3"/>
      <c r="L5" s="3"/>
      <c r="M5" s="3"/>
      <c r="N5" s="3"/>
      <c r="O5" s="4" t="s">
        <v>11</v>
      </c>
      <c r="P5" s="2">
        <v>253.57</v>
      </c>
      <c r="Q5" s="3"/>
      <c r="R5" s="3"/>
      <c r="S5" s="3"/>
      <c r="T5" s="3"/>
      <c r="U5" s="3"/>
      <c r="V5" s="4" t="s">
        <v>11</v>
      </c>
      <c r="W5" s="2">
        <v>168.27</v>
      </c>
      <c r="X5" s="3"/>
      <c r="Y5" s="3"/>
      <c r="Z5" s="3"/>
      <c r="AA5" s="3"/>
      <c r="AB5" s="3"/>
      <c r="AC5" s="4" t="s">
        <v>11</v>
      </c>
      <c r="AD5" s="2">
        <v>259.04</v>
      </c>
      <c r="AE5" s="3"/>
      <c r="AF5" s="3"/>
      <c r="AG5" s="3"/>
      <c r="AH5" s="3"/>
      <c r="AI5" s="3"/>
    </row>
    <row r="6" ht="16" customHeight="1" spans="1:35">
      <c r="A6" s="4" t="s">
        <v>14</v>
      </c>
      <c r="B6" s="2">
        <v>115.95</v>
      </c>
      <c r="C6" s="3"/>
      <c r="D6" s="3"/>
      <c r="E6" s="3"/>
      <c r="F6" s="3"/>
      <c r="G6" s="3"/>
      <c r="H6" s="4" t="s">
        <v>14</v>
      </c>
      <c r="I6" s="2">
        <v>141.57</v>
      </c>
      <c r="J6" s="3"/>
      <c r="K6" s="3"/>
      <c r="L6" s="3"/>
      <c r="M6" s="3"/>
      <c r="N6" s="3"/>
      <c r="O6" s="4" t="s">
        <v>14</v>
      </c>
      <c r="P6" s="2">
        <v>208.02</v>
      </c>
      <c r="Q6" s="3"/>
      <c r="R6" s="3"/>
      <c r="S6" s="3"/>
      <c r="T6" s="3"/>
      <c r="U6" s="3"/>
      <c r="V6" s="4" t="s">
        <v>14</v>
      </c>
      <c r="W6" s="2">
        <v>228.3</v>
      </c>
      <c r="X6" s="3"/>
      <c r="Y6" s="3"/>
      <c r="Z6" s="3"/>
      <c r="AA6" s="3"/>
      <c r="AB6" s="3"/>
      <c r="AC6" s="4" t="s">
        <v>14</v>
      </c>
      <c r="AD6" s="2">
        <v>179.78</v>
      </c>
      <c r="AE6" s="3"/>
      <c r="AF6" s="3"/>
      <c r="AG6" s="3"/>
      <c r="AH6" s="3"/>
      <c r="AI6" s="3"/>
    </row>
    <row r="7" ht="16" customHeight="1" spans="1:35">
      <c r="A7" s="4" t="s">
        <v>17</v>
      </c>
      <c r="B7" s="2">
        <v>140.47</v>
      </c>
      <c r="C7" s="3"/>
      <c r="D7" s="3"/>
      <c r="E7" s="3"/>
      <c r="F7" s="3"/>
      <c r="G7" s="3"/>
      <c r="H7" s="4" t="s">
        <v>17</v>
      </c>
      <c r="I7" s="2">
        <v>136.25</v>
      </c>
      <c r="J7" s="3"/>
      <c r="K7" s="3"/>
      <c r="L7" s="3"/>
      <c r="M7" s="3"/>
      <c r="N7" s="3"/>
      <c r="O7" s="4" t="s">
        <v>17</v>
      </c>
      <c r="P7" s="4" t="s">
        <v>13</v>
      </c>
      <c r="Q7" s="3"/>
      <c r="R7" s="3"/>
      <c r="S7" s="3"/>
      <c r="T7" s="3"/>
      <c r="U7" s="3"/>
      <c r="V7" s="4" t="s">
        <v>17</v>
      </c>
      <c r="W7" s="2">
        <v>216.93</v>
      </c>
      <c r="X7" s="3"/>
      <c r="Y7" s="3"/>
      <c r="Z7" s="3"/>
      <c r="AA7" s="3"/>
      <c r="AB7" s="3"/>
      <c r="AC7" s="4" t="s">
        <v>17</v>
      </c>
      <c r="AD7" s="2">
        <v>217.98</v>
      </c>
      <c r="AE7" s="3"/>
      <c r="AF7" s="3"/>
      <c r="AG7" s="3"/>
      <c r="AH7" s="3"/>
      <c r="AI7" s="3"/>
    </row>
    <row r="8" ht="16" customHeight="1" spans="1:35">
      <c r="A8" s="4" t="s">
        <v>19</v>
      </c>
      <c r="B8" s="2">
        <v>56.21</v>
      </c>
      <c r="C8" s="3"/>
      <c r="D8" s="3"/>
      <c r="E8" s="3"/>
      <c r="F8" s="3"/>
      <c r="G8" s="3"/>
      <c r="H8" s="4" t="s">
        <v>19</v>
      </c>
      <c r="I8" s="2">
        <v>153.9</v>
      </c>
      <c r="J8" s="3"/>
      <c r="K8" s="3"/>
      <c r="L8" s="3"/>
      <c r="M8" s="3"/>
      <c r="N8" s="3"/>
      <c r="O8" s="4" t="s">
        <v>19</v>
      </c>
      <c r="P8" s="4" t="s">
        <v>13</v>
      </c>
      <c r="Q8" s="3"/>
      <c r="R8" s="3"/>
      <c r="S8" s="3"/>
      <c r="T8" s="3"/>
      <c r="U8" s="3"/>
      <c r="V8" s="4" t="s">
        <v>19</v>
      </c>
      <c r="W8" s="2">
        <v>221.26</v>
      </c>
      <c r="X8" s="3"/>
      <c r="Y8" s="3"/>
      <c r="Z8" s="3"/>
      <c r="AA8" s="3"/>
      <c r="AB8" s="3"/>
      <c r="AC8" s="4" t="s">
        <v>19</v>
      </c>
      <c r="AD8" s="2">
        <v>250.06</v>
      </c>
      <c r="AE8" s="3"/>
      <c r="AF8" s="3"/>
      <c r="AG8" s="3"/>
      <c r="AH8" s="3"/>
      <c r="AI8" s="3"/>
    </row>
    <row r="9" ht="16" customHeight="1" spans="1:35">
      <c r="A9" s="4" t="s">
        <v>21</v>
      </c>
      <c r="B9" s="2">
        <v>117.49</v>
      </c>
      <c r="C9" s="3"/>
      <c r="D9" s="3"/>
      <c r="E9" s="3"/>
      <c r="F9" s="3"/>
      <c r="G9" s="3"/>
      <c r="H9" s="4" t="s">
        <v>21</v>
      </c>
      <c r="I9" s="2">
        <v>154.45</v>
      </c>
      <c r="J9" s="3"/>
      <c r="K9" s="3"/>
      <c r="L9" s="3"/>
      <c r="M9" s="3"/>
      <c r="N9" s="3"/>
      <c r="O9" s="4" t="s">
        <v>21</v>
      </c>
      <c r="P9" s="2">
        <v>179.74</v>
      </c>
      <c r="Q9" s="3"/>
      <c r="R9" s="3"/>
      <c r="S9" s="3"/>
      <c r="T9" s="3"/>
      <c r="U9" s="3"/>
      <c r="V9" s="4" t="s">
        <v>21</v>
      </c>
      <c r="W9" s="2">
        <v>224.56</v>
      </c>
      <c r="X9" s="3"/>
      <c r="Y9" s="3"/>
      <c r="Z9" s="3"/>
      <c r="AA9" s="3"/>
      <c r="AB9" s="3"/>
      <c r="AC9" s="4" t="s">
        <v>21</v>
      </c>
      <c r="AD9" s="2">
        <v>191.56</v>
      </c>
      <c r="AE9" s="3"/>
      <c r="AF9" s="3"/>
      <c r="AG9" s="3"/>
      <c r="AH9" s="3"/>
      <c r="AI9" s="3"/>
    </row>
    <row r="10" ht="16" customHeight="1" spans="1:35">
      <c r="A10" s="4" t="s">
        <v>23</v>
      </c>
      <c r="B10" s="2">
        <v>124.2</v>
      </c>
      <c r="C10" s="3"/>
      <c r="D10" s="3"/>
      <c r="E10" s="3"/>
      <c r="F10" s="3"/>
      <c r="G10" s="3"/>
      <c r="H10" s="4" t="s">
        <v>23</v>
      </c>
      <c r="I10" s="4" t="s">
        <v>13</v>
      </c>
      <c r="J10" s="3"/>
      <c r="K10" s="3"/>
      <c r="L10" s="3"/>
      <c r="M10" s="3"/>
      <c r="N10" s="3"/>
      <c r="O10" s="4" t="s">
        <v>23</v>
      </c>
      <c r="P10" s="2">
        <v>177.97</v>
      </c>
      <c r="Q10" s="3"/>
      <c r="R10" s="3"/>
      <c r="S10" s="3"/>
      <c r="T10" s="3"/>
      <c r="U10" s="3"/>
      <c r="V10" s="4" t="s">
        <v>23</v>
      </c>
      <c r="W10" s="2">
        <v>198.36</v>
      </c>
      <c r="X10" s="3"/>
      <c r="Y10" s="3"/>
      <c r="Z10" s="3"/>
      <c r="AA10" s="3"/>
      <c r="AB10" s="3"/>
      <c r="AC10" s="4" t="s">
        <v>23</v>
      </c>
      <c r="AD10" s="2">
        <v>194.6</v>
      </c>
      <c r="AE10" s="3"/>
      <c r="AF10" s="3"/>
      <c r="AG10" s="3"/>
      <c r="AH10" s="3"/>
      <c r="AI10" s="3"/>
    </row>
    <row r="11" ht="16" customHeight="1" spans="1:35">
      <c r="A11" s="4" t="s">
        <v>58</v>
      </c>
      <c r="B11" s="2">
        <v>176.2</v>
      </c>
      <c r="C11" s="3"/>
      <c r="D11" s="3"/>
      <c r="E11" s="3"/>
      <c r="F11" s="3"/>
      <c r="G11" s="3"/>
      <c r="H11" s="4" t="s">
        <v>25</v>
      </c>
      <c r="I11" s="2">
        <v>198.33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 t="s">
        <v>25</v>
      </c>
      <c r="W11" s="2">
        <v>184.13</v>
      </c>
      <c r="X11" s="3"/>
      <c r="Y11" s="3"/>
      <c r="Z11" s="3"/>
      <c r="AA11" s="3"/>
      <c r="AB11" s="3"/>
      <c r="AC11" s="4" t="s">
        <v>25</v>
      </c>
      <c r="AD11" s="2">
        <v>183.01</v>
      </c>
      <c r="AE11" s="3"/>
      <c r="AF11" s="3"/>
      <c r="AG11" s="3"/>
      <c r="AH11" s="3"/>
      <c r="AI11" s="3"/>
    </row>
    <row r="12" ht="16" customHeight="1" spans="1:35">
      <c r="A12" s="4" t="s">
        <v>25</v>
      </c>
      <c r="B12" s="2">
        <v>120.44</v>
      </c>
      <c r="C12" s="3"/>
      <c r="D12" s="3"/>
      <c r="E12" s="3"/>
      <c r="F12" s="3"/>
      <c r="G12" s="3"/>
      <c r="H12" s="4" t="s">
        <v>55</v>
      </c>
      <c r="I12" s="2">
        <v>118.1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 t="s">
        <v>55</v>
      </c>
      <c r="W12" s="2">
        <v>226.41</v>
      </c>
      <c r="X12" s="3"/>
      <c r="Y12" s="3"/>
      <c r="Z12" s="3"/>
      <c r="AA12" s="3"/>
      <c r="AB12" s="3"/>
      <c r="AC12" s="4" t="s">
        <v>55</v>
      </c>
      <c r="AD12" s="2">
        <v>194.34</v>
      </c>
      <c r="AE12" s="3"/>
      <c r="AF12" s="3"/>
      <c r="AG12" s="3"/>
      <c r="AH12" s="3"/>
      <c r="AI12" s="3"/>
    </row>
    <row r="13" ht="16" customHeight="1" spans="1:35">
      <c r="A13" s="4" t="s">
        <v>59</v>
      </c>
      <c r="B13" s="5">
        <v>157.26</v>
      </c>
      <c r="C13" s="3"/>
      <c r="D13" s="3"/>
      <c r="E13" s="3"/>
      <c r="F13" s="3"/>
      <c r="G13" s="3"/>
      <c r="H13" s="4" t="s">
        <v>55</v>
      </c>
      <c r="I13" s="2">
        <v>141.98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 t="s">
        <v>56</v>
      </c>
      <c r="AD13" s="2">
        <v>190.86</v>
      </c>
      <c r="AE13" s="3"/>
      <c r="AF13" s="3"/>
      <c r="AG13" s="3"/>
      <c r="AH13" s="3"/>
      <c r="AI13" s="3"/>
    </row>
    <row r="14" ht="16" customHeight="1" spans="1:35">
      <c r="A14" s="4" t="s">
        <v>55</v>
      </c>
      <c r="B14" s="2">
        <v>156.88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</sheetData>
  <mergeCells count="5">
    <mergeCell ref="A1:G1"/>
    <mergeCell ref="H1:N1"/>
    <mergeCell ref="O1:U1"/>
    <mergeCell ref="V1:AB1"/>
    <mergeCell ref="AC1:AI1"/>
  </mergeCells>
  <pageMargins left="0.699305555555556" right="0.699305555555556" top="0.75" bottom="0.75" header="0.3" footer="0.3"/>
  <pageSetup paperSize="1" orientation="portrait" useFirstPageNumber="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3"/>
  <sheetViews>
    <sheetView showGridLines="0" workbookViewId="0">
      <selection activeCell="A1" sqref="A1:G1"/>
    </sheetView>
  </sheetViews>
  <sheetFormatPr defaultColWidth="8.83333333333333" defaultRowHeight="13.9" customHeight="1"/>
  <cols>
    <col min="1" max="35" width="9" style="1" customWidth="1"/>
    <col min="36" max="256" width="8.85185185185185" style="1" customWidth="1"/>
  </cols>
  <sheetData>
    <row r="1" ht="16" customHeight="1" spans="1:35">
      <c r="A1" s="2">
        <v>1</v>
      </c>
      <c r="B1" s="3"/>
      <c r="C1" s="3"/>
      <c r="D1" s="3"/>
      <c r="E1" s="3"/>
      <c r="F1" s="3"/>
      <c r="G1" s="3"/>
      <c r="H1" s="2">
        <v>2</v>
      </c>
      <c r="I1" s="3"/>
      <c r="J1" s="3"/>
      <c r="K1" s="3"/>
      <c r="L1" s="3"/>
      <c r="M1" s="3"/>
      <c r="N1" s="3"/>
      <c r="O1" s="2">
        <v>3</v>
      </c>
      <c r="P1" s="3"/>
      <c r="Q1" s="3"/>
      <c r="R1" s="3"/>
      <c r="S1" s="3"/>
      <c r="T1" s="3"/>
      <c r="U1" s="3"/>
      <c r="V1" s="2">
        <v>4</v>
      </c>
      <c r="W1" s="3"/>
      <c r="X1" s="3"/>
      <c r="Y1" s="3"/>
      <c r="Z1" s="3"/>
      <c r="AA1" s="3"/>
      <c r="AB1" s="3"/>
      <c r="AC1" s="2">
        <v>5</v>
      </c>
      <c r="AD1" s="3"/>
      <c r="AE1" s="3"/>
      <c r="AF1" s="3"/>
      <c r="AG1" s="3"/>
      <c r="AH1" s="3"/>
      <c r="AI1" s="3"/>
    </row>
    <row r="2" ht="16" customHeight="1" spans="1:35">
      <c r="A2" s="4" t="s">
        <v>0</v>
      </c>
      <c r="B2" s="4" t="s">
        <v>1</v>
      </c>
      <c r="C2" s="4" t="s">
        <v>2</v>
      </c>
      <c r="D2" s="4" t="s">
        <v>3</v>
      </c>
      <c r="E2" s="4" t="s">
        <v>28</v>
      </c>
      <c r="F2" s="4" t="s">
        <v>5</v>
      </c>
      <c r="G2" s="4" t="s">
        <v>6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28</v>
      </c>
      <c r="M2" s="4" t="s">
        <v>5</v>
      </c>
      <c r="N2" s="4" t="s">
        <v>6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28</v>
      </c>
      <c r="T2" s="4" t="s">
        <v>5</v>
      </c>
      <c r="U2" s="4" t="s">
        <v>6</v>
      </c>
      <c r="V2" s="4" t="s">
        <v>0</v>
      </c>
      <c r="W2" s="4" t="s">
        <v>1</v>
      </c>
      <c r="X2" s="4" t="s">
        <v>2</v>
      </c>
      <c r="Y2" s="4" t="s">
        <v>3</v>
      </c>
      <c r="Z2" s="4" t="s">
        <v>28</v>
      </c>
      <c r="AA2" s="4" t="s">
        <v>5</v>
      </c>
      <c r="AB2" s="4" t="s">
        <v>6</v>
      </c>
      <c r="AC2" s="4" t="s">
        <v>0</v>
      </c>
      <c r="AD2" s="4" t="s">
        <v>1</v>
      </c>
      <c r="AE2" s="4" t="s">
        <v>2</v>
      </c>
      <c r="AF2" s="4" t="s">
        <v>3</v>
      </c>
      <c r="AG2" s="4" t="s">
        <v>28</v>
      </c>
      <c r="AH2" s="4" t="s">
        <v>5</v>
      </c>
      <c r="AI2" s="4" t="s">
        <v>6</v>
      </c>
    </row>
    <row r="3" ht="16" customHeight="1" spans="1:35">
      <c r="A3" s="4" t="s">
        <v>7</v>
      </c>
      <c r="B3" s="2">
        <v>102.41</v>
      </c>
      <c r="C3" s="3"/>
      <c r="D3" s="3"/>
      <c r="E3" s="3"/>
      <c r="F3" s="3"/>
      <c r="G3" s="3"/>
      <c r="H3" s="4" t="s">
        <v>9</v>
      </c>
      <c r="I3" s="2">
        <v>70.63</v>
      </c>
      <c r="J3" s="3"/>
      <c r="K3" s="3"/>
      <c r="L3" s="3"/>
      <c r="M3" s="3"/>
      <c r="N3" s="3"/>
      <c r="O3" s="4" t="s">
        <v>7</v>
      </c>
      <c r="P3" s="2">
        <v>117.14</v>
      </c>
      <c r="Q3" s="3"/>
      <c r="R3" s="3"/>
      <c r="S3" s="3"/>
      <c r="T3" s="3"/>
      <c r="U3" s="3"/>
      <c r="V3" s="4" t="s">
        <v>7</v>
      </c>
      <c r="W3" s="2">
        <v>92.16</v>
      </c>
      <c r="X3" s="3"/>
      <c r="Y3" s="3"/>
      <c r="Z3" s="3"/>
      <c r="AA3" s="3"/>
      <c r="AB3" s="3"/>
      <c r="AC3" s="4" t="s">
        <v>7</v>
      </c>
      <c r="AD3" s="2">
        <v>85.28</v>
      </c>
      <c r="AE3" s="3"/>
      <c r="AF3" s="3"/>
      <c r="AG3" s="3"/>
      <c r="AH3" s="3"/>
      <c r="AI3" s="3"/>
    </row>
    <row r="4" ht="16" customHeight="1" spans="1:35">
      <c r="A4" s="4" t="s">
        <v>8</v>
      </c>
      <c r="B4" s="2">
        <v>89.56</v>
      </c>
      <c r="C4" s="3"/>
      <c r="D4" s="3"/>
      <c r="E4" s="3"/>
      <c r="F4" s="3"/>
      <c r="G4" s="3"/>
      <c r="H4" s="4" t="s">
        <v>10</v>
      </c>
      <c r="I4" s="2">
        <v>126.92</v>
      </c>
      <c r="J4" s="3"/>
      <c r="K4" s="3"/>
      <c r="L4" s="3"/>
      <c r="M4" s="3"/>
      <c r="N4" s="3"/>
      <c r="O4" s="4" t="s">
        <v>8</v>
      </c>
      <c r="P4" s="2">
        <v>149.45</v>
      </c>
      <c r="Q4" s="3"/>
      <c r="R4" s="3"/>
      <c r="S4" s="3"/>
      <c r="T4" s="3"/>
      <c r="U4" s="3"/>
      <c r="V4" s="4" t="s">
        <v>8</v>
      </c>
      <c r="W4" s="2">
        <v>91.53</v>
      </c>
      <c r="X4" s="3"/>
      <c r="Y4" s="3"/>
      <c r="Z4" s="3"/>
      <c r="AA4" s="3"/>
      <c r="AB4" s="3"/>
      <c r="AC4" s="4" t="s">
        <v>8</v>
      </c>
      <c r="AD4" s="2">
        <v>116.87</v>
      </c>
      <c r="AE4" s="3"/>
      <c r="AF4" s="3"/>
      <c r="AG4" s="3"/>
      <c r="AH4" s="3"/>
      <c r="AI4" s="3"/>
    </row>
    <row r="5" ht="16" customHeight="1" spans="1:35">
      <c r="A5" s="4" t="s">
        <v>11</v>
      </c>
      <c r="B5" s="2">
        <v>112.52</v>
      </c>
      <c r="C5" s="3"/>
      <c r="D5" s="3"/>
      <c r="E5" s="3"/>
      <c r="F5" s="3"/>
      <c r="G5" s="3"/>
      <c r="H5" s="4" t="s">
        <v>12</v>
      </c>
      <c r="I5" s="2">
        <v>112.41</v>
      </c>
      <c r="J5" s="3"/>
      <c r="K5" s="3"/>
      <c r="L5" s="3"/>
      <c r="M5" s="3"/>
      <c r="N5" s="3"/>
      <c r="O5" s="4" t="s">
        <v>11</v>
      </c>
      <c r="P5" s="2">
        <v>137.73</v>
      </c>
      <c r="Q5" s="3"/>
      <c r="R5" s="3"/>
      <c r="S5" s="3"/>
      <c r="T5" s="3"/>
      <c r="U5" s="3"/>
      <c r="V5" s="4" t="s">
        <v>11</v>
      </c>
      <c r="W5" s="2">
        <v>202.98</v>
      </c>
      <c r="X5" s="3"/>
      <c r="Y5" s="3"/>
      <c r="Z5" s="3"/>
      <c r="AA5" s="3"/>
      <c r="AB5" s="3"/>
      <c r="AC5" s="4" t="s">
        <v>11</v>
      </c>
      <c r="AD5" s="2">
        <v>137.83</v>
      </c>
      <c r="AE5" s="3"/>
      <c r="AF5" s="3"/>
      <c r="AG5" s="3"/>
      <c r="AH5" s="3"/>
      <c r="AI5" s="3"/>
    </row>
    <row r="6" ht="16" customHeight="1" spans="1:35">
      <c r="A6" s="4" t="s">
        <v>14</v>
      </c>
      <c r="B6" s="2">
        <v>103.69</v>
      </c>
      <c r="C6" s="3"/>
      <c r="D6" s="3"/>
      <c r="E6" s="3"/>
      <c r="F6" s="3"/>
      <c r="G6" s="3"/>
      <c r="H6" s="4" t="s">
        <v>16</v>
      </c>
      <c r="I6" s="2">
        <v>151.94</v>
      </c>
      <c r="J6" s="3"/>
      <c r="K6" s="3"/>
      <c r="L6" s="3"/>
      <c r="M6" s="3"/>
      <c r="N6" s="3"/>
      <c r="O6" s="4" t="s">
        <v>14</v>
      </c>
      <c r="P6" s="2">
        <v>118.95</v>
      </c>
      <c r="Q6" s="3"/>
      <c r="R6" s="3"/>
      <c r="S6" s="3"/>
      <c r="T6" s="3"/>
      <c r="U6" s="3"/>
      <c r="V6" s="4" t="s">
        <v>14</v>
      </c>
      <c r="W6" s="2">
        <v>205.11</v>
      </c>
      <c r="X6" s="3"/>
      <c r="Y6" s="3"/>
      <c r="Z6" s="3"/>
      <c r="AA6" s="3"/>
      <c r="AB6" s="3"/>
      <c r="AC6" s="4" t="s">
        <v>14</v>
      </c>
      <c r="AD6" s="2">
        <v>111.62</v>
      </c>
      <c r="AE6" s="3"/>
      <c r="AF6" s="3"/>
      <c r="AG6" s="3"/>
      <c r="AH6" s="3"/>
      <c r="AI6" s="3"/>
    </row>
    <row r="7" ht="16" customHeight="1" spans="1:35">
      <c r="A7" s="4" t="s">
        <v>17</v>
      </c>
      <c r="B7" s="2">
        <v>147.99</v>
      </c>
      <c r="C7" s="3"/>
      <c r="D7" s="3"/>
      <c r="E7" s="3"/>
      <c r="F7" s="3"/>
      <c r="G7" s="3"/>
      <c r="H7" s="4" t="s">
        <v>18</v>
      </c>
      <c r="I7" s="2">
        <v>171.68</v>
      </c>
      <c r="J7" s="3"/>
      <c r="K7" s="3"/>
      <c r="L7" s="3"/>
      <c r="M7" s="3"/>
      <c r="N7" s="3"/>
      <c r="O7" s="4" t="s">
        <v>17</v>
      </c>
      <c r="P7" s="2">
        <v>136.56</v>
      </c>
      <c r="Q7" s="3"/>
      <c r="R7" s="3"/>
      <c r="S7" s="3"/>
      <c r="T7" s="3"/>
      <c r="U7" s="3"/>
      <c r="V7" s="4" t="s">
        <v>17</v>
      </c>
      <c r="W7" s="2">
        <v>274.02</v>
      </c>
      <c r="X7" s="3"/>
      <c r="Y7" s="3"/>
      <c r="Z7" s="3"/>
      <c r="AA7" s="3"/>
      <c r="AB7" s="3"/>
      <c r="AC7" s="4" t="s">
        <v>17</v>
      </c>
      <c r="AD7" s="2">
        <v>128.82</v>
      </c>
      <c r="AE7" s="3"/>
      <c r="AF7" s="3"/>
      <c r="AG7" s="3"/>
      <c r="AH7" s="3"/>
      <c r="AI7" s="3"/>
    </row>
    <row r="8" ht="16" customHeight="1" spans="1:35">
      <c r="A8" s="4" t="s">
        <v>19</v>
      </c>
      <c r="B8" s="2">
        <v>135.55</v>
      </c>
      <c r="C8" s="3"/>
      <c r="D8" s="3"/>
      <c r="E8" s="3"/>
      <c r="F8" s="3"/>
      <c r="G8" s="3"/>
      <c r="H8" s="4" t="s">
        <v>20</v>
      </c>
      <c r="I8" s="2">
        <v>111.49</v>
      </c>
      <c r="J8" s="3"/>
      <c r="K8" s="3"/>
      <c r="L8" s="3"/>
      <c r="M8" s="3"/>
      <c r="N8" s="3"/>
      <c r="O8" s="4" t="s">
        <v>19</v>
      </c>
      <c r="P8" s="2">
        <v>218.71</v>
      </c>
      <c r="Q8" s="3"/>
      <c r="R8" s="3"/>
      <c r="S8" s="3"/>
      <c r="T8" s="3"/>
      <c r="U8" s="3"/>
      <c r="V8" s="4" t="s">
        <v>19</v>
      </c>
      <c r="W8" s="2">
        <v>138.42</v>
      </c>
      <c r="X8" s="3"/>
      <c r="Y8" s="3"/>
      <c r="Z8" s="3"/>
      <c r="AA8" s="3"/>
      <c r="AB8" s="3"/>
      <c r="AC8" s="4" t="s">
        <v>19</v>
      </c>
      <c r="AD8" s="2">
        <v>120.39</v>
      </c>
      <c r="AE8" s="3"/>
      <c r="AF8" s="3"/>
      <c r="AG8" s="3"/>
      <c r="AH8" s="3"/>
      <c r="AI8" s="3"/>
    </row>
    <row r="9" ht="16" customHeight="1" spans="1:35">
      <c r="A9" s="4" t="s">
        <v>21</v>
      </c>
      <c r="B9" s="2">
        <v>148.11</v>
      </c>
      <c r="C9" s="3"/>
      <c r="D9" s="3"/>
      <c r="E9" s="3"/>
      <c r="F9" s="3"/>
      <c r="G9" s="3"/>
      <c r="H9" s="4" t="s">
        <v>22</v>
      </c>
      <c r="I9" s="2">
        <v>135.1</v>
      </c>
      <c r="J9" s="3"/>
      <c r="K9" s="3"/>
      <c r="L9" s="3"/>
      <c r="M9" s="3"/>
      <c r="N9" s="3"/>
      <c r="O9" s="4" t="s">
        <v>21</v>
      </c>
      <c r="P9" s="2">
        <v>129.8</v>
      </c>
      <c r="Q9" s="3"/>
      <c r="R9" s="3"/>
      <c r="S9" s="3"/>
      <c r="T9" s="3"/>
      <c r="U9" s="3"/>
      <c r="V9" s="4" t="s">
        <v>21</v>
      </c>
      <c r="W9" s="2">
        <v>192.45</v>
      </c>
      <c r="X9" s="3"/>
      <c r="Y9" s="3"/>
      <c r="Z9" s="3"/>
      <c r="AA9" s="3"/>
      <c r="AB9" s="3"/>
      <c r="AC9" s="4" t="s">
        <v>21</v>
      </c>
      <c r="AD9" s="2">
        <v>119.88</v>
      </c>
      <c r="AE9" s="3"/>
      <c r="AF9" s="3"/>
      <c r="AG9" s="3"/>
      <c r="AH9" s="3"/>
      <c r="AI9" s="3"/>
    </row>
    <row r="10" ht="16" customHeight="1" spans="1:35">
      <c r="A10" s="4" t="s">
        <v>23</v>
      </c>
      <c r="B10" s="2">
        <v>139.57</v>
      </c>
      <c r="C10" s="3"/>
      <c r="D10" s="3"/>
      <c r="E10" s="3"/>
      <c r="F10" s="3"/>
      <c r="G10" s="3"/>
      <c r="H10" s="4" t="s">
        <v>24</v>
      </c>
      <c r="I10" s="2">
        <v>160.09</v>
      </c>
      <c r="J10" s="3"/>
      <c r="K10" s="3"/>
      <c r="L10" s="3"/>
      <c r="M10" s="3"/>
      <c r="N10" s="3"/>
      <c r="O10" s="4" t="s">
        <v>23</v>
      </c>
      <c r="P10" s="2">
        <v>176.45</v>
      </c>
      <c r="Q10" s="3"/>
      <c r="R10" s="3"/>
      <c r="S10" s="3"/>
      <c r="T10" s="3"/>
      <c r="U10" s="3"/>
      <c r="V10" s="4" t="s">
        <v>23</v>
      </c>
      <c r="W10" s="2">
        <v>212.06</v>
      </c>
      <c r="X10" s="3"/>
      <c r="Y10" s="3"/>
      <c r="Z10" s="3"/>
      <c r="AA10" s="3"/>
      <c r="AB10" s="3"/>
      <c r="AC10" s="4" t="s">
        <v>23</v>
      </c>
      <c r="AD10" s="2">
        <v>101.53</v>
      </c>
      <c r="AE10" s="3"/>
      <c r="AF10" s="3"/>
      <c r="AG10" s="3"/>
      <c r="AH10" s="3"/>
      <c r="AI10" s="3"/>
    </row>
    <row r="11" ht="16" customHeight="1" spans="1:35">
      <c r="A11" s="4" t="s">
        <v>25</v>
      </c>
      <c r="B11" s="2">
        <v>150.83</v>
      </c>
      <c r="C11" s="3"/>
      <c r="D11" s="3"/>
      <c r="E11" s="3"/>
      <c r="F11" s="3"/>
      <c r="G11" s="3"/>
      <c r="H11" s="4" t="s">
        <v>26</v>
      </c>
      <c r="I11" s="2">
        <v>168.33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 t="s">
        <v>25</v>
      </c>
      <c r="AD11" s="2">
        <v>59.2</v>
      </c>
      <c r="AE11" s="3"/>
      <c r="AF11" s="3"/>
      <c r="AG11" s="3"/>
      <c r="AH11" s="3"/>
      <c r="AI11" s="3"/>
    </row>
    <row r="12" ht="16" customHeight="1" spans="1:35">
      <c r="A12" s="4" t="s">
        <v>55</v>
      </c>
      <c r="B12" s="2">
        <v>165.49</v>
      </c>
      <c r="C12" s="3"/>
      <c r="D12" s="3"/>
      <c r="E12" s="3"/>
      <c r="F12" s="3"/>
      <c r="G12" s="3"/>
      <c r="H12" s="4" t="s">
        <v>60</v>
      </c>
      <c r="I12" s="2">
        <v>127.71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 t="s">
        <v>55</v>
      </c>
      <c r="AD12" s="2">
        <v>117.74</v>
      </c>
      <c r="AE12" s="3"/>
      <c r="AF12" s="3"/>
      <c r="AG12" s="3"/>
      <c r="AH12" s="3"/>
      <c r="AI12" s="3"/>
    </row>
    <row r="13" ht="16" customHeight="1" spans="1:35">
      <c r="A13" s="4" t="s">
        <v>56</v>
      </c>
      <c r="B13" s="2">
        <v>158.24</v>
      </c>
      <c r="C13" s="3"/>
      <c r="D13" s="3"/>
      <c r="E13" s="3"/>
      <c r="F13" s="3"/>
      <c r="G13" s="3"/>
      <c r="H13" s="4" t="s">
        <v>61</v>
      </c>
      <c r="I13" s="2">
        <v>78.99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 t="s">
        <v>62</v>
      </c>
      <c r="AD13" s="2">
        <v>419.74</v>
      </c>
      <c r="AE13" s="3"/>
      <c r="AF13" s="3"/>
      <c r="AG13" s="3"/>
      <c r="AH13" s="3"/>
      <c r="AI13" s="3"/>
    </row>
  </sheetData>
  <mergeCells count="5">
    <mergeCell ref="A1:G1"/>
    <mergeCell ref="H1:N1"/>
    <mergeCell ref="O1:U1"/>
    <mergeCell ref="V1:AB1"/>
    <mergeCell ref="AC1:AI1"/>
  </mergeCells>
  <pageMargins left="0.699305555555556" right="0.699305555555556" top="0.75" bottom="0.75" header="0.3" footer="0.3"/>
  <pageSetup paperSize="1" orientation="portrait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114</vt:lpstr>
      <vt:lpstr>212</vt:lpstr>
      <vt:lpstr>214</vt:lpstr>
      <vt:lpstr>414</vt:lpstr>
      <vt:lpstr>513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Bob</cp:lastModifiedBy>
  <dcterms:created xsi:type="dcterms:W3CDTF">2017-09-26T10:45:00Z</dcterms:created>
  <dcterms:modified xsi:type="dcterms:W3CDTF">2017-09-26T13:01:35Z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